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OBRA CIVIL 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<sst xmlns="http://schemas.openxmlformats.org/spreadsheetml/2006/main" count="1068" uniqueCount="412">
  <si>
    <t>SEÑORES:</t>
  </si>
  <si>
    <t>Ciudad</t>
  </si>
  <si>
    <t>Cordialmente,</t>
  </si>
  <si>
    <t>Recibido</t>
  </si>
  <si>
    <t>Versión:</t>
  </si>
  <si>
    <t>Código:</t>
  </si>
  <si>
    <t>Fecha:</t>
  </si>
  <si>
    <t>Página:</t>
  </si>
  <si>
    <t>1 DE 1</t>
  </si>
  <si>
    <t>Firma Alianza por la Solidaridad</t>
  </si>
  <si>
    <t>Nombre</t>
  </si>
  <si>
    <t>Regional:</t>
  </si>
  <si>
    <t>Dirección:</t>
  </si>
  <si>
    <t>Telefono:</t>
  </si>
  <si>
    <t>Correo:</t>
  </si>
  <si>
    <t xml:space="preserve">      SOLICITUD DE COTIZACIÓN</t>
  </si>
  <si>
    <t>COMP 002</t>
  </si>
  <si>
    <t xml:space="preserve">     PROCEDIMIENTO DE COMPRAS</t>
  </si>
  <si>
    <t>Item</t>
  </si>
  <si>
    <t>DESCRIPCIÓN</t>
  </si>
  <si>
    <t>Unidad</t>
  </si>
  <si>
    <t>Cantidad</t>
  </si>
  <si>
    <t>Vlr. Unitario</t>
  </si>
  <si>
    <t>Vlr. Total</t>
  </si>
  <si>
    <t>Administración  - A -</t>
  </si>
  <si>
    <t>Imprevistos      - I -</t>
  </si>
  <si>
    <t>Utilidades        - U -</t>
  </si>
  <si>
    <t xml:space="preserve">SUB TOTAL AIU </t>
  </si>
  <si>
    <t>SUBTOTAL OBRAS + AIU</t>
  </si>
  <si>
    <t>IVA sobre utilidades</t>
  </si>
  <si>
    <r>
      <t>FECHA</t>
    </r>
    <r>
      <rPr>
        <sz val="11"/>
        <rFont val="Arial"/>
        <family val="2"/>
      </rPr>
      <t xml:space="preserve"> : </t>
    </r>
  </si>
  <si>
    <r>
      <rPr>
        <b/>
        <sz val="11"/>
        <rFont val="Arial"/>
        <family val="2"/>
      </rPr>
      <t>VALOR TOTAL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SIN IVA</t>
    </r>
  </si>
  <si>
    <r>
      <rPr>
        <b/>
        <sz val="11"/>
        <rFont val="Arial"/>
        <family val="2"/>
      </rPr>
      <t>VALOR TOTAL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CON IVA</t>
    </r>
  </si>
  <si>
    <r>
      <t xml:space="preserve">Sera seleccionada la cotización que despúes de cotizar </t>
    </r>
    <r>
      <rPr>
        <b/>
        <sz val="11"/>
        <rFont val="Arial"/>
        <family val="2"/>
      </rPr>
      <t xml:space="preserve">TODOS los items </t>
    </r>
    <r>
      <rPr>
        <sz val="11"/>
        <rFont val="Arial"/>
        <family val="2"/>
      </rPr>
      <t>en las cantidades y con las especificaciones técnicas descritas en este documento y en los términos de referencia</t>
    </r>
    <r>
      <rPr>
        <b/>
        <sz val="11"/>
        <rFont val="Arial"/>
        <family val="2"/>
      </rPr>
      <t xml:space="preserve">, </t>
    </r>
    <r>
      <rPr>
        <b/>
        <u val="single"/>
        <sz val="11"/>
        <color indexed="10"/>
        <rFont val="Arial"/>
        <family val="2"/>
      </rPr>
      <t>obtenga el mayor puntaje de la sumatoria de los item’s de evaluación descritos en los Terminos de Referencia</t>
    </r>
    <r>
      <rPr>
        <b/>
        <sz val="11"/>
        <color indexed="10"/>
        <rFont val="Arial"/>
        <family val="2"/>
      </rPr>
      <t>.</t>
    </r>
    <r>
      <rPr>
        <sz val="11"/>
        <color indexed="10"/>
        <rFont val="Arial"/>
        <family val="2"/>
      </rPr>
      <t xml:space="preserve"> </t>
    </r>
  </si>
  <si>
    <r>
      <t xml:space="preserve">a) Favor cotizar valores </t>
    </r>
    <r>
      <rPr>
        <b/>
        <sz val="11"/>
        <rFont val="Arial"/>
        <family val="2"/>
      </rPr>
      <t>especificando el IVA y con 2 decimales</t>
    </r>
    <r>
      <rPr>
        <sz val="11"/>
        <color indexed="10"/>
        <rFont val="Arial"/>
        <family val="2"/>
      </rPr>
      <t>.</t>
    </r>
  </si>
  <si>
    <r>
      <t xml:space="preserve">b) Las propuestas deben ser presentadas </t>
    </r>
    <r>
      <rPr>
        <b/>
        <sz val="11"/>
        <rFont val="Arial"/>
        <family val="2"/>
      </rPr>
      <t>siguiendo el modelo del formato entregado.</t>
    </r>
    <r>
      <rPr>
        <sz val="11"/>
        <rFont val="Arial"/>
        <family val="2"/>
      </rPr>
      <t xml:space="preserve"> </t>
    </r>
  </si>
  <si>
    <r>
      <t xml:space="preserve">c) </t>
    </r>
    <r>
      <rPr>
        <b/>
        <sz val="11"/>
        <rFont val="Arial"/>
        <family val="2"/>
      </rPr>
      <t>Del valor del contrato</t>
    </r>
    <r>
      <rPr>
        <sz val="11"/>
        <rFont val="Arial"/>
        <family val="2"/>
      </rPr>
      <t xml:space="preserve"> se harán todos los descuentos que estén estipulados por la ley Colombiana para el tipo de servicio prestado, </t>
    </r>
    <r>
      <rPr>
        <b/>
        <sz val="11"/>
        <rFont val="Arial"/>
        <family val="2"/>
      </rPr>
      <t>entre estos la retención en la fuente.</t>
    </r>
    <r>
      <rPr>
        <sz val="11"/>
        <rFont val="Arial"/>
        <family val="2"/>
      </rPr>
      <t xml:space="preserve"> </t>
    </r>
  </si>
  <si>
    <t>UND</t>
  </si>
  <si>
    <t>ML</t>
  </si>
  <si>
    <t>GLB</t>
  </si>
  <si>
    <t>GBL</t>
  </si>
  <si>
    <r>
      <t xml:space="preserve">La Fundación Alianza por los Derechos, la Igualdad y la Solidaridad Internacional, </t>
    </r>
    <r>
      <rPr>
        <b/>
        <sz val="11"/>
        <rFont val="Arial"/>
        <family val="2"/>
      </rPr>
      <t>ALIANZA POR LA SOLIDARIDAD</t>
    </r>
    <r>
      <rPr>
        <sz val="11"/>
        <rFont val="Arial"/>
        <family val="2"/>
      </rPr>
      <t xml:space="preserve">, requiere para la ejecución de sus proyectos, la adecuación del sistemas de agua y/o sanitarios a todo costo de: </t>
    </r>
  </si>
  <si>
    <t>Seis (6) cedes educativas, distribuidos de la siguientes manera: tres (3) en el municipio de Barbacoas, dos (2) en el municipio de Roberto Payán y uno (1) en el municipio de Tumaco, departamento de Nariño, para lo cual se permite solicitarle cotizar el presupuesto señalado en el recuadro teniendo en cuenta las especificaciones técnicas requeridas  y las condiciones que señalamos en los Terminos de Referencia entregados:</t>
  </si>
  <si>
    <t>I.E. LUIS IRIZAR SALAZAR, SEDE #1</t>
  </si>
  <si>
    <t>SISTEMA HIDRAULICO</t>
  </si>
  <si>
    <t>Suministro e instalación de un flotador eléctrico para nivel de agua, incluye cable encauchetado y todos los accesorios necesarios para su funcionamiento.</t>
  </si>
  <si>
    <t>Tablero de control para automatización del sistema, incluye luz led indicador de encendido/apagado, breakers y todos los elementos necesarios para su correcto funcionamiento.</t>
  </si>
  <si>
    <t>SUBTOTAL SISTEMA HIDRAÚLICO</t>
  </si>
  <si>
    <t>SISTEMA SANITARIO</t>
  </si>
  <si>
    <t>SUBTOTAL SISTEMA SANITARIO</t>
  </si>
  <si>
    <t>OBRAS COMPLEMENTARIAS</t>
  </si>
  <si>
    <t>Suministro e instalación de 25 puertas para batería sanitaria, incluye pasador interno y pintura anticorrosiva y de acabado.</t>
  </si>
  <si>
    <t xml:space="preserve">Suministro y aplicación de pintura para batería sanitaría </t>
  </si>
  <si>
    <t>SUB TOTAL OBRAS I.E. LUIS IRIZAR SALAZAR, SEDE #1</t>
  </si>
  <si>
    <t>SUBTOTAL OBRAS COMPLEMENTARIAS</t>
  </si>
  <si>
    <t>SUB TOTAL OBRAS I.E. LUIS IRIZAR SALAZAR, SEDE #2</t>
  </si>
  <si>
    <t>I.E. LUIS IRIZAR SALAZAR, SEDE #2</t>
  </si>
  <si>
    <t xml:space="preserve"> </t>
  </si>
  <si>
    <t>I.E. SAN JOSE DEL TELEMBÍ (SEDE PRINCIPAL)</t>
  </si>
  <si>
    <t>Limpieza y desinfección de 4 tanques en PVC de 1.000 litros c/u.</t>
  </si>
  <si>
    <t>Suministro e instalación de 12 tasas sanitarias, incluye acople y todos los elementos necesarios para su correcto funcionamiento.</t>
  </si>
  <si>
    <t>I.E. SAN JOSE DEL TELEMBÍ (SEDE ANDRES BELLO)</t>
  </si>
  <si>
    <t>SUB TOTAL OBRAS I.E. SAN JOSE DEL TELEMBÍ (SEDE PRINCIPAL)</t>
  </si>
  <si>
    <t>Mantenimiento de red sanitaria para batería sanitaria.</t>
  </si>
  <si>
    <t>Suministro e instalación de 6 orinales completos (Orinal, fluxómetro, válvula tipo push, acople, incluye desagüe sencillo y los demás elementos para su correcto funcionamiento).</t>
  </si>
  <si>
    <t>Suministro e instalación de 8 duchas completas (Ducha regadera, registro) y los demás elementos para su correcto funcionamiento.</t>
  </si>
  <si>
    <t>Suministro e instalación de 7 tasas sanitarias llaves para lavamanos sencilla Pomo + Acople, incluye desagüe sencillo, mas sifón botella.</t>
  </si>
  <si>
    <t>Suministro e instalación de 3 orinales completos (Orinal, fluxómetro, válvula tipo push, acople, incluye desagüe sencillo y los demás elementos para su correcto funcionamiento).</t>
  </si>
  <si>
    <t>Suministro e instalación de 9 Grifos cromados para tráfico pesado, incluye codo de 1/2" de 90° galvanizado, niple de 1/2" galvanizado de 10cm, y todos los elementos necesarios para su correcto funcionamiento.</t>
  </si>
  <si>
    <t>Sistema séptico integrado Septilisto de 3.000 Litros</t>
  </si>
  <si>
    <t>Suministro e instalación de pintura para 7 puertas metálicas de batería sanitaria, incluye pintura anticorrosiva y de acabado, pasador, demás elementos para su correcto funcionamiento.</t>
  </si>
  <si>
    <t>Mantenimiento de red sanitaria para baterías sanitarias.</t>
  </si>
  <si>
    <t>Suministro e instalación de 4 Grifos cromados para tráfico pesado, incluye codo de 1/2" de 90° galvanizado, niple de 1/2" galvanizado de 10cm, y todos los elementos necesarios para su correcto funcionamiento.</t>
  </si>
  <si>
    <t>Suministro e instalación de 8 puertas metálicas para batería sanitaria, incluye pintura anticorrosiva y de acabado, pasador, demás elementos para su correcto funcionamiento.</t>
  </si>
  <si>
    <t>Suministro e instalación de tanque PVC de 2.000 litros, incluye todos los accesorios para su correcto funcionamiento.</t>
  </si>
  <si>
    <t>Suministro e instalación de 9 tasas sanitarias llaves para lavamanos sencilla Pomo + Acople, incluye desagüe sencillo, mas sifón botella.</t>
  </si>
  <si>
    <t>Suministro e instalación de 3, fluxómetros, para orinales debe incluir válvula tipo push, acople, incluye desagüe sencillo y los demás elementos para su correcto funcionamiento).</t>
  </si>
  <si>
    <t>Suministro e instalación de 13 Grifos cromados para tráfico pesado, incluye codo de 1/2" de 90° galvanizado, niple de 1/2" galvanizado de 10cm, y todos los elementos necesarios para su correcto funcionamiento.</t>
  </si>
  <si>
    <t>SUBTOTAL OBRAS</t>
  </si>
  <si>
    <t>Suministro e instalación de un electrobomba 0,5 HP periférica autocebante, con voltaje de alimentación de 110 Watt/60Hz Consumo de Corriente: 4.6 Amperios. Potencia: 1HP. Máxima profundidad de succión: 8 metros. Altura máxima de empuje: 18 metros Capacidad de caudal: 28 litros por minuto (Incluye todos los accesorios para su correcto funcionamiento).</t>
  </si>
  <si>
    <t>1.00</t>
  </si>
  <si>
    <t>Suministro e instalación de electrobomba 1HP periférica autocebante, tensión 120V, voltaje de alimentación de 110 Watt/60Hz Consumo de Corriente: 11Amperios. Potencia: 1HP. Máxima profundidad de succión: 8 metros. Altura máxima de empuje: 70 metros, Capacidad de caudal: 50 litros por minuto. Incluye todos los accesorios para su correcto funcionamiento.</t>
  </si>
  <si>
    <t>Suministro e Instalación de torre de aireación con 4 bandejas en fibra de vidrio y lecho en carbón activado coque, 0.4m x 0.4m x 0.25m, incluye estructura metálica de soporte.</t>
  </si>
  <si>
    <t>Tanque de 5000 litros ROTOPLAST NEGRO incluye todos los accesorios para su correcto funcionamiento.</t>
  </si>
  <si>
    <t>1.0</t>
  </si>
  <si>
    <t>Dosificador flotante para tabletas de hipoclorito de calcio, con capacidad hasta de 1kg y con 4 niveles de dosificación (incluye tabletas de cloro)</t>
  </si>
  <si>
    <t>Válvula flotador completo de 1/2 en PVC</t>
  </si>
  <si>
    <t>3.00</t>
  </si>
  <si>
    <t>Suministro e instalación de red hidráulica de 1/2", incluye accesorios como uniones, codos, tee, y todos los accesorios necesarios para su correcto funcionamiento.</t>
  </si>
  <si>
    <t>100.00</t>
  </si>
  <si>
    <t>Suministro e instalación de Presurizador 115/220V 12A. EASY-PRESS. Es un mecanismo de presión que tiene como función presurizar sin necesidad de sistema hidroneumático.</t>
  </si>
  <si>
    <t>Adecuación de acometida en tubería PVC de 1/2", incluye accesorios como uniones, codos, tee, y todos los accesorios necesarios para su correcto funcionamiento.</t>
  </si>
  <si>
    <t>Suministro e instalación de 10 combos sanitarios (Tasa sanitaria y lavamanos con pedestal), incluye todos los accesorios para su correcto funcionamiento.</t>
  </si>
  <si>
    <t>10.00</t>
  </si>
  <si>
    <t>Suministro e instalación de 8 tasas sanitarias llaves para lavamanos sencilla Pomo + Acople, incluye desagüe sencillo, más sifón botella.</t>
  </si>
  <si>
    <t>8.00</t>
  </si>
  <si>
    <t>6.00</t>
  </si>
  <si>
    <t>Suministro e instalación de 8 lavamanos de empotrar externos, incluye llaves para lavamanos sencilla Pomo + Acople, incluye desagüe sencillo, mas sifón botella, y conexión de agua.</t>
  </si>
  <si>
    <t>Suministro e instalación para reubicación de la red de descarga sanitaria a alcantarillado (Incluye demolición excavación, reposición de concretos y caja de inspección) de 55m</t>
  </si>
  <si>
    <t>55.00</t>
  </si>
  <si>
    <t>25.00</t>
  </si>
  <si>
    <t>115.00</t>
  </si>
  <si>
    <t>Elaboración de caseta en mampostería de ladrillo tolete común, repellado en ambos lados, con rejilla de protección y candado (incluye todos los elementos para su correcto funcionamiento).</t>
  </si>
  <si>
    <t>Reposición de red eléctrica, (20 puntos entre iluminación, interruptores, tomas)</t>
  </si>
  <si>
    <t>20.00</t>
  </si>
  <si>
    <t>Suministro e Instalación de torre de aireación con 4 bandejas en fibra de vidrio y lecho en carbón activado coque, 0,4m x 0,4m x 0.25m, incluye estructura metálica de soporte.</t>
  </si>
  <si>
    <t>Tanque de 2000 litros ROTOPLAST NEGRO, incluye todos los accesorios para su correcto funcionamiento.</t>
  </si>
  <si>
    <t>2.0</t>
  </si>
  <si>
    <t>Dosificador flotante para tabletas de hipoclorito de calcio, con capacidad hasta de 1kg y con 4 niveles de dosificación (incluye tabletas de cloro).</t>
  </si>
  <si>
    <t>90.00</t>
  </si>
  <si>
    <t>Mantenimiento de red sanitaria para batería sanitaria y lavamanos comunitario (pulida de granito, aseo y desinfección)</t>
  </si>
  <si>
    <t>7.00</t>
  </si>
  <si>
    <t>9.00</t>
  </si>
  <si>
    <t>Reposición de red eléctrica (13 puntos de iluminación, interruptores, tomas).</t>
  </si>
  <si>
    <t>13.00</t>
  </si>
  <si>
    <t>Suministro y aplicación de pintura para batería sanitaría</t>
  </si>
  <si>
    <t>M2</t>
  </si>
  <si>
    <t>131.00</t>
  </si>
  <si>
    <t>Limpieza y desinfección de tanque en PVC de 2000 litros existente y canal de aguas lluvia, y conexión al sistema</t>
  </si>
  <si>
    <t>Suministro e instalación de techo a un agua con canaletas  para recolección de aguas lluvias.</t>
  </si>
  <si>
    <t>35.00</t>
  </si>
  <si>
    <t>I.E. NORMAL INMACULADA SEDE ANEXA - PRIMARIA</t>
  </si>
  <si>
    <t>Revisión y reparación de red hidráulica existente</t>
  </si>
  <si>
    <t>16.00</t>
  </si>
  <si>
    <t>50.00</t>
  </si>
  <si>
    <t xml:space="preserve">Limpieza y desinfección de tanque en PVC de 2000 litros existente y canal de aguas lluvia, y conexión al sistema </t>
  </si>
  <si>
    <t>Suministro e Instalación de torre de aireación con 4 bandejas en fibra de vidrio y lecho en carbón activado coque, 0,4m  x 0,4m x 0.25m, incluye estructura metálica de soporte.</t>
  </si>
  <si>
    <t xml:space="preserve">Tanque de almacenamiento de agua potable en concreto reforzado de dimensiones 1,5m X 2,5m X 2m, incluye acero de refuerzo, conexiones, tapa en concreto y enchape interior  color blanco en base y muros) espesor de muros y placa aérea y de piso =0,12m. </t>
  </si>
  <si>
    <t>Suministro e instalación de  flotador eléctrico para nivel de agua, incluye cable encauchetado y todos los accesorios necesarios para su funcionamiento.</t>
  </si>
  <si>
    <t xml:space="preserve">Mantenimiento y reparación de red sanitaria para batería sanitaria  </t>
  </si>
  <si>
    <t>Suministro e instalación de 1 lavamanos de empotrar en baño para discapacitados, incluye llaves para lavamanos sencilla Pomo + Acople, incluye desagüe sencillo, más sifón botella.</t>
  </si>
  <si>
    <t>Suministro e instalación de 3 lavamanos de empotrar en el pasillo de entrada a la institución, incluye llaves para lavamanos sencilla Pomo + Acople, incluye desagüe sencillo, más sifón botella  y conexión de agua.</t>
  </si>
  <si>
    <t>Suministro e instalación de 1 tasas sanitarias en baño de niños, incluye acople y todos los elementos necesarios para su correcto funcionamiento.</t>
  </si>
  <si>
    <t xml:space="preserve">Reposición de rejilla de piso </t>
  </si>
  <si>
    <t>4.00</t>
  </si>
  <si>
    <t>Suministro e instalación de dispensador de jabón</t>
  </si>
  <si>
    <t>Suministro e instalación de dispensador de toallas desechables de mano</t>
  </si>
  <si>
    <t xml:space="preserve">Suministro e instalación de dispensador de papel higiénico </t>
  </si>
  <si>
    <t>Suministro de papelera de 50 litros con tapa en vaivén</t>
  </si>
  <si>
    <t>2.00</t>
  </si>
  <si>
    <t>Suministro e instalación de 8 puertas metálicas de batería sanitaria, incluye pintura anticorrosiva y de acabado, pasador, demás elementos para su correcto funcionamiento.</t>
  </si>
  <si>
    <t>Reposición de red eléctrica (9 puntos de iluminación, interruptores).</t>
  </si>
  <si>
    <t>Reparación de ventanas baño de profesores y baño de discapacitados (Estructura metálica con dimensiones de  0,29 cm de ancho x 0,74 mc de largo)</t>
  </si>
  <si>
    <t>0.43</t>
  </si>
  <si>
    <t>Reparación de ventanas baño de niñas (Reposición de vidrio de 2 naves, con dimensiones de  0,65 cm de ancho x 0,73 mc de largo)</t>
  </si>
  <si>
    <t>0.95</t>
  </si>
  <si>
    <t>Reparación de ventanas baño de niños (Reposición de vidrio de 2 naves, con dimensiones de  0,65 cm de ancho x 0,72 mc de largo)</t>
  </si>
  <si>
    <t>0.94</t>
  </si>
  <si>
    <t>Suministro e instalación de fichas de cerámica en paredes y mesones, a fin de reponer las rotas. Incluye todos los elementos necesarios para su correcta ejecución</t>
  </si>
  <si>
    <t>Suministro y aplicación de pintura para 2 puertas metálicas con anticorrosiva y de acabado</t>
  </si>
  <si>
    <t>Suministro y aplicación de pintura de la estructura sanitaria (paredes y cielo raso)</t>
  </si>
  <si>
    <t>58.55</t>
  </si>
  <si>
    <t>4.1</t>
  </si>
  <si>
    <t xml:space="preserve">Mantenimiento de red sanitaria </t>
  </si>
  <si>
    <t>4.2</t>
  </si>
  <si>
    <t>Suministro e instalación de 5 tasas sanitarias incluye acople y todos los elementos necesarios para su correcto funcionamiento.</t>
  </si>
  <si>
    <t>5.00</t>
  </si>
  <si>
    <t>4.3</t>
  </si>
  <si>
    <t>Suministro e instalación de 2 llaves para orinales sencilla Pomo + Acople</t>
  </si>
  <si>
    <t>4.4</t>
  </si>
  <si>
    <t>Suministro e instalación de 3 lavamanos de empotrar baño de niñas, incluye llaves para lavamanos sencilla Pomo + Acople, incluye desagüe sencillo, más sifón botella.</t>
  </si>
  <si>
    <t>4.5</t>
  </si>
  <si>
    <t>Suministro e instalación de 2 lavamanos de empotrar baño de niños, incluye llaves para lavamanos sencilla Pomo + Acople, incluye desagüe sencillo, más sifón botella.</t>
  </si>
  <si>
    <t>4.6</t>
  </si>
  <si>
    <t>4.7</t>
  </si>
  <si>
    <t>4.8</t>
  </si>
  <si>
    <t>4.9</t>
  </si>
  <si>
    <t>SISTEMA SANITARIO 2</t>
  </si>
  <si>
    <t>5.1</t>
  </si>
  <si>
    <t>Suministro e instalación de 7 puertas metálicas de batería sanitaria, incluye pintura anticorrosiva y de acabado, pasador, demás elementos para su correcto funcionamiento.</t>
  </si>
  <si>
    <t>5.2</t>
  </si>
  <si>
    <t>5.3</t>
  </si>
  <si>
    <t xml:space="preserve">Suministro y aplicación de pintura para infraestructura sanitaría </t>
  </si>
  <si>
    <t>31.00</t>
  </si>
  <si>
    <t>5.4</t>
  </si>
  <si>
    <t>Suministro e instalación de techo en 2 aguas en teja arquitectónica con teja translucida en cada lado para proporción de iluminación de la unidad sanitaria.</t>
  </si>
  <si>
    <t>5.5</t>
  </si>
  <si>
    <t>Reparación de anden (3,57 m2)</t>
  </si>
  <si>
    <t>3.57</t>
  </si>
  <si>
    <t>5.6</t>
  </si>
  <si>
    <t>Suministro resane de muros para batería sanitaría pared fisurada en orinal comunitario, (0,75 m2)</t>
  </si>
  <si>
    <t>0.75</t>
  </si>
  <si>
    <t>OBRAS COMPLEMENTARIAS US2</t>
  </si>
  <si>
    <t>SUBTOTAL SISTEMA SANITARIO 2</t>
  </si>
  <si>
    <t>SUBTOTAL OBRAS COMPLEMENTARIAS US2</t>
  </si>
  <si>
    <t>SUB TOTAL OBRAS I.E. NORMAL INMACULADA SEDE ANEXA - PRIMARIA</t>
  </si>
  <si>
    <t xml:space="preserve">INSTITUCIÓN EDUCATIVA NORMAL INMACULADA SEDE No. 5 OAPEC </t>
  </si>
  <si>
    <t>1.1</t>
  </si>
  <si>
    <t>Revisión y reparación de red hidráulica existente en las instalaciones sanitarias</t>
  </si>
  <si>
    <t>12.00</t>
  </si>
  <si>
    <t>1.2</t>
  </si>
  <si>
    <t>Suministro e instalación de estructura metálica con capacidad para soportar el peso de 2 tanques de 2000 litros y torre de aireación con techo a un agua. Medidas de la estructura metálica altura 2,5 m, medidas de la plataforma de 4 m de frente X 2 m de lado para un área de 8 m2, con pintura anticorrosiva y pintura de acabado.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</si>
  <si>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</si>
  <si>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</si>
  <si>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</si>
  <si>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</si>
  <si>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</si>
  <si>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</si>
  <si>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</si>
  <si>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</si>
  <si>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</si>
  <si>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</si>
  <si>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</si>
  <si>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2.1</t>
  </si>
  <si>
    <t>2.2</t>
  </si>
  <si>
    <t>Instalación de 7 tasas sanitarias incluye acople y todos los elementos necesarios para su correcto funcionamiento.</t>
  </si>
  <si>
    <t>2.3</t>
  </si>
  <si>
    <t>Instalación de 2 orinales incluye acople y todos los elementos necesarios para su correcto funcionamiento.</t>
  </si>
  <si>
    <t>2.4</t>
  </si>
  <si>
    <t>Instalación de 5 lavamanos empotrados incluye llaves para lavamanos sencilla Pomo + Acople, incluye desagüe sencillo, más sifón botella y de más accesorios para su funcionamiento.</t>
  </si>
  <si>
    <t>2.5</t>
  </si>
  <si>
    <t>Instalación de 2 lavamanos con pedestal, incluye llaves para lavamanos sencilla Pomo + Acople, incluye desagüe sencillo, más sifón botella y de más accesorios para su funcionamiento.</t>
  </si>
  <si>
    <t>2.6</t>
  </si>
  <si>
    <t>2.7</t>
  </si>
  <si>
    <t>2.8</t>
  </si>
  <si>
    <t>2.9</t>
  </si>
  <si>
    <t>3.1</t>
  </si>
  <si>
    <t>Suministro e instalación de 11 puertas metálicas de batería sanitaria, incluye pintura anticorrosiva y de acabado, pasador, demás elementos para su correcto funcionamiento.</t>
  </si>
  <si>
    <t>11.00</t>
  </si>
  <si>
    <t>3.2</t>
  </si>
  <si>
    <t>Reposición de red eléctrica (11 puntos de iluminación, interruptores).</t>
  </si>
  <si>
    <t>3.3</t>
  </si>
  <si>
    <t>19.56</t>
  </si>
  <si>
    <t>3.4</t>
  </si>
  <si>
    <t>Suministro e instalación de manto asfaltico como cubierta impermeabilizante para cubierta en concreto con dimensiones de 3,31 de lado y 5,91 de frente.</t>
  </si>
  <si>
    <t>3.5</t>
  </si>
  <si>
    <t>9.88</t>
  </si>
  <si>
    <t>Suministro e instalación de fichas de cerámica en paredes y piso, a fin de reponer las rotas. Incluye todos los elementos necesarios para su correcta ejecución</t>
  </si>
  <si>
    <t>3.7</t>
  </si>
  <si>
    <t>Suministro e instalación de alero listo en policarbonato con dimensiones de 5,9m de frente por 1,20m de lado</t>
  </si>
  <si>
    <t>7.08</t>
  </si>
  <si>
    <t>3.8</t>
  </si>
  <si>
    <t>Instalación de muro en ladrillo para separación de sanitarios baño de niños</t>
  </si>
  <si>
    <t xml:space="preserve">SUB TOTAL OBRAS INSTITUCIÓN EDUCATIVA NORMAL INMACULADA SEDE No. 5 OAPEC </t>
  </si>
  <si>
    <t>Suministro e instalación de un electrobomba 0,5 HP periférica autocebante, con voltaje de alimentación de 110 Watt/60Hz Consumo de Corriente: 4.6 Amperios. Potencia: 1HP máxima profundidad de succión: 8 metros. Altura máxima de empuje: 18 metros Capacidad de caudal: 28 litros por minuto (Incluye todos los accesorios para su correcto funcionamiento).</t>
  </si>
  <si>
    <t xml:space="preserve">Tanque de almacenamiento de agua potable en concreto reforzado de dimensiones 2m X 3m X 1,5m, incluye acero de refuerzo, conexiones, tapa en concreto y enchape interior  color blanco en base y muros) espesor de muros y placa aérea y de piso =0,12m. </t>
  </si>
  <si>
    <t>150.00</t>
  </si>
  <si>
    <t>Suministro e instalación de 6 lavamanos de empotrar, incluye llaves para lavamanos sencilla Pomo + Acople, incluye desagüe sencillo, mas sifón más sifón botella, y conexión de agua.</t>
  </si>
  <si>
    <t>Suministro e instalación de 2 lavamanos de empotrar en pasillo de entrada al colegio, incluye llaves para lavamanos sencilla Pomo + Acople, incluye desagüe sencillo, mas sifón más sifón botella, y conexión de agua.</t>
  </si>
  <si>
    <t>Adecuación de lavamanos comunitario en concreto y granito pulido. Incluye aumento de 2 puntos más de salida de agua, con respecto a los 2 existentes, para un total de 4 puntos de lavado de manos. Instalación de 4 llaves tipo jardín y todos los elementos necesarios para su correcto funcionamiento.</t>
  </si>
  <si>
    <t>Elaboración de 2 placas de entrepiso en concreto reforzado (espesor 10cm, con refuerzo de 1/2" en ambos sentidos)) para soporte de tanques PVC, que se encuentran instalados en las dos baterías sanitarias.</t>
  </si>
  <si>
    <t>Suministro y aplicación  de pintura para 8 puertas metálicas para batería sanitaria, incluye pintura anticorrosiva y de acabado, pasador, demás elementos para su correcto funcionamiento.</t>
  </si>
  <si>
    <t>Reposición de red eléctrica, (15 puntos entre iluminación, interruptores, tomas)</t>
  </si>
  <si>
    <t>15.00</t>
  </si>
  <si>
    <t>3.6</t>
  </si>
  <si>
    <t>Demolición de muro fachada de batería sanitaria</t>
  </si>
  <si>
    <t>Elaboración de muro fachada de batería sanitaria en ladrillo calado</t>
  </si>
  <si>
    <t>30.00</t>
  </si>
  <si>
    <t>Suministro e instalación de 1 lavamanos de empotrar en el pasillo de entrada a la escuela, incluye llaves para lavamanos sencilla Pomo + Acople, incluye desagüe sencillo, más sifón botella.</t>
  </si>
  <si>
    <t>Mantenimiento, incluye pulida de granito y desinfección de los lavamanos comunitarios</t>
  </si>
  <si>
    <t>138.00</t>
  </si>
  <si>
    <t>Suministro y aplicación de pintura para 10 puertas metálicas para batería sanitaria, incluye pintura anticorrosiva y de acabado, instalación de pasadores internos, demás elementos para su correcto funcionamiento.</t>
  </si>
  <si>
    <t>Reposición de red eléctrica, (18 puntos entre iluminación, interruptores, tomas)</t>
  </si>
  <si>
    <t>18.00</t>
  </si>
  <si>
    <t>I.E. TUMAC</t>
  </si>
  <si>
    <t> 1</t>
  </si>
  <si>
    <t>SANEAMIENTO OFICINA PSICORIENTACIÓN</t>
  </si>
  <si>
    <t xml:space="preserve">Suministro y aplicación de pintura y resane de muros para batería sanitaría </t>
  </si>
  <si>
    <t>Reposición de red eléctrica (puntos de iluminación e interruptores).</t>
  </si>
  <si>
    <t>Reubicación de red hidráulica</t>
  </si>
  <si>
    <t>Suministro e instalación de accesorios para baño en porcela cerámica (toallero, dispensador de papel, Jabonera).</t>
  </si>
  <si>
    <t>SUBTOTAL SANEAMIENTO OFICINA PSICORIENTACIÓN</t>
  </si>
  <si>
    <t>2 </t>
  </si>
  <si>
    <t>SANEAMIENTO OFICINA CORDINACIÓN</t>
  </si>
  <si>
    <t>SUBTOTAL SANEAMIENTO OFICINA CORDINACIÓN</t>
  </si>
  <si>
    <t>3 </t>
  </si>
  <si>
    <t> 4</t>
  </si>
  <si>
    <t>SANEAMIENTO CONTIGUA A BIBLIOTECA</t>
  </si>
  <si>
    <t>Resane interior y exterior de muros y suministro y aplicación de pintura para exterior tipo coraza</t>
  </si>
  <si>
    <t>180.00</t>
  </si>
  <si>
    <t>Elevación de cubierta, longitud de cada ala 1,50, elevación de 30cm, en teja arquitectónica (similar a la instalada)</t>
  </si>
  <si>
    <t>Demolición de culatas en mampostería tipo bloque de cemento, limpieza y disposición de material de demolición.</t>
  </si>
  <si>
    <t>Suministro e instalación de ladrillo tipo calado para culatas (incluye pintura)</t>
  </si>
  <si>
    <t>SUBTOTAL OFICINA PSICORIENTACIÓN</t>
  </si>
  <si>
    <t>SUBTOTAL CONTIGUA A BIBLIOTECA</t>
  </si>
  <si>
    <t> 5</t>
  </si>
  <si>
    <t>SANEAMIENTO CONTIGUA AL SALON 8°6</t>
  </si>
  <si>
    <t>Ajuste o anclaje de puerta metálica incluye resane y pintura.</t>
  </si>
  <si>
    <t>5.7</t>
  </si>
  <si>
    <t>Reubicación de red hidráulica para tasas sanitarias</t>
  </si>
  <si>
    <t>PUNTOS</t>
  </si>
  <si>
    <t>5.8</t>
  </si>
  <si>
    <t>Suministro e instalación de tasas sanitarias, incluye acople y todos los elementos necesarios para su correcto funcionamiento.</t>
  </si>
  <si>
    <t>5.9</t>
  </si>
  <si>
    <t>5.10</t>
  </si>
  <si>
    <t>Suministro e instalación de 6 lavamanos de empotrar, incluye llaves para lavamanos sencilla Pomo + Acople, incluye desagüe sencillo, mas sifón botella.</t>
  </si>
  <si>
    <t>5.11</t>
  </si>
  <si>
    <t>Suministro e instalación de 2, fluxómetros, para orinales debe incluir válvula tipo push, acople, incluye desagüe sencillo y los demás elementos para su correcto funcionamiento).</t>
  </si>
  <si>
    <t>5.12</t>
  </si>
  <si>
    <t>Mantenimiento de cubierta y perfilaría metálica, incluye pintura anticorrosiva y de acabado.</t>
  </si>
  <si>
    <t>90.25</t>
  </si>
  <si>
    <t>5.13</t>
  </si>
  <si>
    <t>Suministro e instalación de fichas de cerámica en mesones y piso, a fin de reponer las rotas. Incluye todos los elementos necesarios para su correcta ejecución</t>
  </si>
  <si>
    <t>5.14</t>
  </si>
  <si>
    <t>Limpieza y desinfección de piso, paredes con enchape y puertas metálicas, a fin de retirar restos de mugre, pintura, etc. Incluye todos los elementos y materiales necesarios para su correcta ejecución</t>
  </si>
  <si>
    <t>5.15</t>
  </si>
  <si>
    <t>Reposición de red eléctrica (puntos de iluminación, interruptores).</t>
  </si>
  <si>
    <t>5.16</t>
  </si>
  <si>
    <t>Suministro e instalación de 4 lavamanos de empotrar, incluye llaves para lavamanos sencilla Pomo + Acople, incluye desagüe sencillo, mas sifón botella, y conexión de agua.</t>
  </si>
  <si>
    <t>SUBTOTAL CONTIGUA AL SALON 8°6</t>
  </si>
  <si>
    <t>SANEAMIENTO CONTIGUA AL SALON 6°2 (CERCA A COMEDOR ESCOLAR)</t>
  </si>
  <si>
    <t>6.1</t>
  </si>
  <si>
    <t>120.00</t>
  </si>
  <si>
    <t>6.2</t>
  </si>
  <si>
    <t>Reposición de cubierta en teja de zinc, incluye todos los accesorios para su correcta instalación y funcionamiento.</t>
  </si>
  <si>
    <t>98.00</t>
  </si>
  <si>
    <t>6.3</t>
  </si>
  <si>
    <t>Elevación de cubierta, longitud de cada ala 1,50, elevación de 30cm, incluye suministro e instalación de teja de zinc y todos los elementos necesarios para su correcto funcionamiento.</t>
  </si>
  <si>
    <t>21.00</t>
  </si>
  <si>
    <t>6.4</t>
  </si>
  <si>
    <t>6.5</t>
  </si>
  <si>
    <t>6.6</t>
  </si>
  <si>
    <t>Reposición de anclaje a piso para puertas metálicas, y reinstalación de una puerta metálica, e instalación de pasadores internos, incluye pintura anticorrosiva y de acabado.</t>
  </si>
  <si>
    <t>6.7</t>
  </si>
  <si>
    <t>6.8</t>
  </si>
  <si>
    <t>6.9</t>
  </si>
  <si>
    <t>6.10</t>
  </si>
  <si>
    <t>6.11</t>
  </si>
  <si>
    <t>6.12</t>
  </si>
  <si>
    <t>6.13</t>
  </si>
  <si>
    <t>49.00</t>
  </si>
  <si>
    <t>6.14</t>
  </si>
  <si>
    <t>6.15</t>
  </si>
  <si>
    <t>6.16</t>
  </si>
  <si>
    <t>6.17</t>
  </si>
  <si>
    <t>Adecuación de dos espacios dispuestos para duchas del lado izquierdo (clausurar puntos hidrosanitarios y adecuar estos espacios para bodegaje de los elementos de aseo).</t>
  </si>
  <si>
    <t>6.18</t>
  </si>
  <si>
    <t>Demolición y elaboración y fundición de placa en concreto empleada para asiento  en la zona de duchas.</t>
  </si>
  <si>
    <t>6.19</t>
  </si>
  <si>
    <t>Adecuación de dos espacios dispuestos para duchas del lado derecho (adecuar para zona de lavado de traperos, incluye elaboración de muros a 30cm de alto y enchape de los mismos, e instalación de grifos tipo jardín y todos los accesorios para su correcto funcionamiento.</t>
  </si>
  <si>
    <t>SUBTOTAL SANEAMIENTO CONTIGUA AL SALON 6°2 (CERCA A COMEDOR ESCOLAR)</t>
  </si>
  <si>
    <t>LAVAMANOS COMUNITARIO (COMEDOR ESCOLAR)</t>
  </si>
  <si>
    <t>7.1</t>
  </si>
  <si>
    <t>Adecuación de lavamanos externo, corte a una distancia de 2,50ml, instalación de 3 puntos de agua, levantamiento del muro lateral faltante, muro exterior o de salpique, debe quedar a una altura de 10cm medido desde dentro del lavamanos. Retirar pega enchape endurecido y repellar e instalar cerámica nueva.</t>
  </si>
  <si>
    <t>7.2</t>
  </si>
  <si>
    <t>Elaboración de lavamanos externo con una longitud de 1,5ml,  2 puntos de agua, altura de 70cm terminado, incluye repello y enchape.</t>
  </si>
  <si>
    <t>7.3</t>
  </si>
  <si>
    <t>Suministro e instalación de grifo de pared con mango único para agua fría.</t>
  </si>
  <si>
    <t>7.4</t>
  </si>
  <si>
    <t>SUBTOTAL LAVAMANOS COMUNITARIO (COMEDOR ESCOLAR)</t>
  </si>
  <si>
    <t>SANEAMIENTO CONTIGUO AL SALON 9°2</t>
  </si>
  <si>
    <t>8.1</t>
  </si>
  <si>
    <t>84.00</t>
  </si>
  <si>
    <t>8.2</t>
  </si>
  <si>
    <t>56.00</t>
  </si>
  <si>
    <t>8.3</t>
  </si>
  <si>
    <t>8.4</t>
  </si>
  <si>
    <t>8.5</t>
  </si>
  <si>
    <t>8.6</t>
  </si>
  <si>
    <t>Reinstalación de marco y puerta metálica, internos, incluye pintura anticorrosiva y de acabado.</t>
  </si>
  <si>
    <t>8.7</t>
  </si>
  <si>
    <t>8.8</t>
  </si>
  <si>
    <t>SUBTOTAL SANEAMIENTO CONTIGUO AL SALON 9°2</t>
  </si>
  <si>
    <t>SANEAMIENTO CONTIGUO A LABORATORIO</t>
  </si>
  <si>
    <t>9.1</t>
  </si>
  <si>
    <t>9.2</t>
  </si>
  <si>
    <t>9.3</t>
  </si>
  <si>
    <t>9.4</t>
  </si>
  <si>
    <t>9.5</t>
  </si>
  <si>
    <t>9.6</t>
  </si>
  <si>
    <t>Reposición e instalación de lámina metálica divisoria de cubículos del saneamiento. Incluye pintura anticorrosiva y de acabado.</t>
  </si>
  <si>
    <t>9.7</t>
  </si>
  <si>
    <t>9.8</t>
  </si>
  <si>
    <t>9.9</t>
  </si>
  <si>
    <t>9.10</t>
  </si>
  <si>
    <t>9.11</t>
  </si>
  <si>
    <t>9.12</t>
  </si>
  <si>
    <t>9.13</t>
  </si>
  <si>
    <t>9.14</t>
  </si>
  <si>
    <t>Suministro e instalación de fichas de cerámica en mesones, paredes y piso, a fin de reponer las rotas. Incluye todos los elementos necesarios para su correcta ejecución</t>
  </si>
  <si>
    <t>9.15</t>
  </si>
  <si>
    <t>9.16</t>
  </si>
  <si>
    <t>9.17</t>
  </si>
  <si>
    <t>9.18</t>
  </si>
  <si>
    <t>9.19</t>
  </si>
  <si>
    <t>SUBTOTAL SANEAMIENTO CONTIGUO A LABORATORIO</t>
  </si>
  <si>
    <t>SANEAMIENTO PARA PERSONAS CON MOVILIDAD REDUCIDA</t>
  </si>
  <si>
    <t>10.1</t>
  </si>
  <si>
    <t>Limpieza y desinfección interna y externa de muros, piso y puerta metálica, a fin de retirar restos de mugre, pintura, etc. Incluye todos los elementos y materiales necesarios para su correcta ejecución.</t>
  </si>
  <si>
    <t>10.2</t>
  </si>
  <si>
    <t>Resane interior y exterior de muros mediante impermeabilizante (Sikamortero 101) y suministro y aplicación de pintura al interior y exterior, de preferencia tipo coraza</t>
  </si>
  <si>
    <t>10.3</t>
  </si>
  <si>
    <t>10.4</t>
  </si>
  <si>
    <t>Reubicación de red hidráulica para lavamanos y tasa sanitaria</t>
  </si>
  <si>
    <t>10.5</t>
  </si>
  <si>
    <t>Reposición de tanque en PVC color negro de 500 litros, y red hidráulica. Incluye todos los accesorios para su correcto funcionamiento.</t>
  </si>
  <si>
    <t>10.6</t>
  </si>
  <si>
    <t>Suministro e instalación de tapa sanitaría institucional o bizcocho. Incluye todos los elementos para su correcto funcionamiento.</t>
  </si>
  <si>
    <t>10.7</t>
  </si>
  <si>
    <t>10.8</t>
  </si>
  <si>
    <t>Mantenimiento de puerta metálica, incluye pintura anticorrosiva y de acabado.</t>
  </si>
  <si>
    <t>SUBTOTAL SANEAMIENTO PARA PERSONAS CON MOVILIDAD REDUCIDA</t>
  </si>
  <si>
    <t>11.1</t>
  </si>
  <si>
    <t>11.2</t>
  </si>
  <si>
    <t>11.3</t>
  </si>
  <si>
    <t xml:space="preserve">Reubicación de red hidráulica para tasas sanitarias, lavamanos y orinales </t>
  </si>
  <si>
    <t>17.00</t>
  </si>
  <si>
    <t>11.4</t>
  </si>
  <si>
    <t>11.5</t>
  </si>
  <si>
    <t>11.6</t>
  </si>
  <si>
    <t>Suministro e instalación de 1 lavamanos de empotrar, incluye llaves para lavamanos sencilla Pomo + Acople, incluye desagüe sencillo, mas sifón botella.</t>
  </si>
  <si>
    <t>11.7</t>
  </si>
  <si>
    <t>Mantenimiento de tres orinales, incluye todos los elementos para su correcto funcionamiento.</t>
  </si>
  <si>
    <t>11.8</t>
  </si>
  <si>
    <t>81.00</t>
  </si>
  <si>
    <t>11.9</t>
  </si>
  <si>
    <t>Reposición de 2 tanque en PVC color negro de 1000 litro cada uno, y red hidráulica para su correcto funcionamiento.</t>
  </si>
  <si>
    <t>11.10</t>
  </si>
  <si>
    <t>11.11</t>
  </si>
  <si>
    <t>11.12</t>
  </si>
  <si>
    <t>SUB TOTAL OBRAS I.E. TUMAC</t>
  </si>
  <si>
    <t>Octubre de 2021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</si>
</sst>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0.0"/>
    <numFmt numFmtId="187" formatCode="&quot;$&quot;\ #,##0.00"/>
    <numFmt numFmtId="188" formatCode="_ &quot;$&quot;\ * #,##0.00_ ;_ &quot;$&quot;\ * \-#,##0.00_ ;_ &quot;$&quot;\ * &quot;-&quot;??_ ;_ @_ "/>
    <numFmt numFmtId="189" formatCode="[$$-240A]\ #,##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 * #,##0.00_ ;_ * \-#,##0.00_ ;_ * &quot;-&quot;??_ ;_ @_ "/>
    <numFmt numFmtId="195" formatCode="#,##0.0"/>
    <numFmt numFmtId="196" formatCode="[$$-240A]\ #,##0.00"/>
    <numFmt numFmtId="197" formatCode="&quot;$&quot;#,##0.00"/>
    <numFmt numFmtId="198" formatCode="_ &quot;$&quot;\ * #,##0_ ;_ &quot;$&quot;\ * \-#,##0_ ;_ &quot;$&quot;\ * &quot;-&quot;??_ ;_ @_ "/>
    <numFmt numFmtId="199" formatCode="_ &quot;$&quot;\ * #,##0.0_ ;_ &quot;$&quot;\ * \-#,##0.0_ ;_ &quot;$&quot;\ * &quot;-&quot;??_ ;_ @_ "/>
    <numFmt numFmtId="200" formatCode="_-* #,##0.0\ _€_-;\-* #,##0.0\ _€_-;_-* &quot;-&quot;?\ _€_-;_-@_-"/>
    <numFmt numFmtId="201" formatCode="_-&quot;$&quot;\ * #,##0.0_-;\-&quot;$&quot;\ * #,##0.0_-;_-&quot;$&quot;\ * &quot;-&quot;?_-;_-@_-"/>
    <numFmt numFmtId="202" formatCode="_-&quot;$&quot;* #,##0.0_-;\-&quot;$&quot;* #,##0.0_-;_-&quot;$&quot;* &quot;-&quot;?_-;_-@_-"/>
    <numFmt numFmtId="203" formatCode="_-&quot;$&quot;* #,##0.000_-;\-&quot;$&quot;* #,##0.000_-;_-&quot;$&quot;* &quot;-&quot;??_-;_-@_-"/>
    <numFmt numFmtId="204" formatCode="_-&quot;$&quot;* #,##0.0000_-;\-&quot;$&quot;* #,##0.0000_-;_-&quot;$&quot;* &quot;-&quot;??_-;_-@_-"/>
    <numFmt numFmtId="205" formatCode="_-&quot;$&quot;* #,##0.00000_-;\-&quot;$&quot;* #,##0.00000_-;_-&quot;$&quot;* &quot;-&quot;??_-;_-@_-"/>
    <numFmt numFmtId="206" formatCode="_-&quot;$&quot;* #,##0.0_-;\-&quot;$&quot;* #,##0.0_-;_-&quot;$&quot;* &quot;-&quot;??_-;_-@_-"/>
    <numFmt numFmtId="207" formatCode="_-&quot;$&quot;* #,##0_-;\-&quot;$&quot;* #,##0_-;_-&quot;$&quot;* &quot;-&quot;??_-;_-@_-"/>
    <numFmt numFmtId="208" formatCode="_-&quot;$&quot;* #,##0.00_-;\-&quot;$&quot;* #,##0.00_-;_-&quot;$&quot;* &quot;-&quot;_-;_-@_-"/>
    <numFmt numFmtId="209" formatCode="[$-240A]dddd\,\ d\ &quot;de&quot;\ mmmm\ &quot;de&quot;\ yyyy"/>
    <numFmt numFmtId="210" formatCode="[$-240A]h:mm:ss\ AM/PM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85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94" fontId="0" fillId="0" borderId="0" applyFont="0" applyFill="0" applyBorder="0" applyAlignment="0" applyProtection="0"/>
    <xf numFmtId="185" fontId="33" fillId="0" borderId="0" applyFont="0" applyFill="0" applyBorder="0" applyAlignment="0" applyProtection="0"/>
    <xf numFmtId="188" fontId="0" fillId="0" borderId="0" applyFont="0" applyFill="0" applyBorder="0" applyAlignment="0" applyProtection="0"/>
    <xf numFmtId="182" fontId="33" fillId="0" borderId="0" applyFont="0" applyFill="0" applyBorder="0" applyAlignment="0" applyProtection="0"/>
    <xf numFmtId="188" fontId="0" fillId="0" borderId="0" applyFont="0" applyFill="0" applyBorder="0" applyAlignment="0" applyProtection="0"/>
    <xf numFmtId="184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horizontal="right" vertical="center" wrapText="1"/>
    </xf>
    <xf numFmtId="15" fontId="52" fillId="0" borderId="10" xfId="0" applyNumberFormat="1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2" fillId="0" borderId="15" xfId="0" applyFont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3" fillId="0" borderId="1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188" fontId="54" fillId="0" borderId="0" xfId="53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17" xfId="0" applyFont="1" applyFill="1" applyBorder="1" applyAlignment="1">
      <alignment vertical="center"/>
    </xf>
    <xf numFmtId="186" fontId="4" fillId="33" borderId="12" xfId="61" applyNumberFormat="1" applyFont="1" applyFill="1" applyBorder="1" applyAlignment="1">
      <alignment horizontal="center" vertical="center"/>
      <protection/>
    </xf>
    <xf numFmtId="0" fontId="4" fillId="33" borderId="18" xfId="61" applyFont="1" applyFill="1" applyBorder="1" applyAlignment="1">
      <alignment horizontal="center" vertical="center"/>
      <protection/>
    </xf>
    <xf numFmtId="0" fontId="4" fillId="33" borderId="19" xfId="61" applyFont="1" applyFill="1" applyBorder="1" applyAlignment="1">
      <alignment horizontal="center" vertical="center"/>
      <protection/>
    </xf>
    <xf numFmtId="195" fontId="4" fillId="33" borderId="19" xfId="61" applyNumberFormat="1" applyFont="1" applyFill="1" applyBorder="1" applyAlignment="1">
      <alignment horizontal="center" vertical="center"/>
      <protection/>
    </xf>
    <xf numFmtId="198" fontId="4" fillId="33" borderId="19" xfId="53" applyNumberFormat="1" applyFont="1" applyFill="1" applyBorder="1" applyAlignment="1">
      <alignment horizontal="center" vertical="center"/>
    </xf>
    <xf numFmtId="3" fontId="4" fillId="33" borderId="10" xfId="61" applyNumberFormat="1" applyFont="1" applyFill="1" applyBorder="1" applyAlignment="1">
      <alignment horizontal="center" vertical="center"/>
      <protection/>
    </xf>
    <xf numFmtId="186" fontId="5" fillId="0" borderId="0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left" vertical="center" wrapText="1"/>
      <protection/>
    </xf>
    <xf numFmtId="9" fontId="4" fillId="0" borderId="0" xfId="0" applyNumberFormat="1" applyFont="1" applyFill="1" applyAlignment="1">
      <alignment horizontal="center" vertical="center"/>
    </xf>
    <xf numFmtId="44" fontId="5" fillId="0" borderId="12" xfId="0" applyNumberFormat="1" applyFont="1" applyFill="1" applyBorder="1" applyAlignment="1">
      <alignment vertical="center"/>
    </xf>
    <xf numFmtId="199" fontId="4" fillId="0" borderId="0" xfId="53" applyNumberFormat="1" applyFont="1" applyFill="1" applyBorder="1" applyAlignment="1">
      <alignment horizontal="left" vertical="center"/>
    </xf>
    <xf numFmtId="188" fontId="4" fillId="34" borderId="12" xfId="53" applyFont="1" applyFill="1" applyBorder="1" applyAlignment="1">
      <alignment vertical="center"/>
    </xf>
    <xf numFmtId="44" fontId="4" fillId="34" borderId="12" xfId="0" applyNumberFormat="1" applyFont="1" applyFill="1" applyBorder="1" applyAlignment="1">
      <alignment vertical="center"/>
    </xf>
    <xf numFmtId="188" fontId="10" fillId="34" borderId="12" xfId="53" applyFont="1" applyFill="1" applyBorder="1" applyAlignment="1">
      <alignment vertical="center"/>
    </xf>
    <xf numFmtId="186" fontId="4" fillId="34" borderId="12" xfId="61" applyNumberFormat="1" applyFont="1" applyFill="1" applyBorder="1" applyAlignment="1">
      <alignment horizontal="center" vertical="center"/>
      <protection/>
    </xf>
    <xf numFmtId="0" fontId="4" fillId="34" borderId="12" xfId="61" applyFont="1" applyFill="1" applyBorder="1" applyAlignment="1">
      <alignment horizontal="center" vertical="center"/>
      <protection/>
    </xf>
    <xf numFmtId="195" fontId="4" fillId="34" borderId="12" xfId="61" applyNumberFormat="1" applyFont="1" applyFill="1" applyBorder="1" applyAlignment="1">
      <alignment horizontal="center" vertical="center"/>
      <protection/>
    </xf>
    <xf numFmtId="198" fontId="4" fillId="34" borderId="12" xfId="53" applyNumberFormat="1" applyFont="1" applyFill="1" applyBorder="1" applyAlignment="1">
      <alignment horizontal="center" vertical="center"/>
    </xf>
    <xf numFmtId="3" fontId="4" fillId="34" borderId="12" xfId="61" applyNumberFormat="1" applyFont="1" applyFill="1" applyBorder="1" applyAlignment="1">
      <alignment horizontal="center" vertical="center"/>
      <protection/>
    </xf>
    <xf numFmtId="207" fontId="5" fillId="0" borderId="0" xfId="0" applyNumberFormat="1" applyFont="1" applyAlignment="1">
      <alignment horizontal="left" vertical="center" wrapText="1"/>
    </xf>
    <xf numFmtId="186" fontId="3" fillId="34" borderId="12" xfId="61" applyNumberFormat="1" applyFont="1" applyFill="1" applyBorder="1" applyAlignment="1">
      <alignment horizontal="center" vertical="center"/>
      <protection/>
    </xf>
    <xf numFmtId="186" fontId="0" fillId="33" borderId="12" xfId="61" applyNumberFormat="1" applyFont="1" applyFill="1" applyBorder="1" applyAlignment="1">
      <alignment horizontal="center" vertical="center"/>
      <protection/>
    </xf>
    <xf numFmtId="2" fontId="55" fillId="33" borderId="12" xfId="0" applyNumberFormat="1" applyFont="1" applyFill="1" applyBorder="1" applyAlignment="1">
      <alignment horizontal="center" vertical="center" wrapText="1"/>
    </xf>
    <xf numFmtId="208" fontId="0" fillId="33" borderId="12" xfId="54" applyNumberFormat="1" applyFont="1" applyFill="1" applyBorder="1" applyAlignment="1">
      <alignment horizontal="center" vertical="center"/>
    </xf>
    <xf numFmtId="186" fontId="0" fillId="33" borderId="12" xfId="61" applyNumberFormat="1" applyFont="1" applyFill="1" applyBorder="1" applyAlignment="1">
      <alignment horizontal="left" vertical="center"/>
      <protection/>
    </xf>
    <xf numFmtId="0" fontId="0" fillId="33" borderId="12" xfId="61" applyFont="1" applyFill="1" applyBorder="1" applyAlignment="1">
      <alignment horizontal="center" vertical="center"/>
      <protection/>
    </xf>
    <xf numFmtId="195" fontId="0" fillId="33" borderId="12" xfId="61" applyNumberFormat="1" applyFont="1" applyFill="1" applyBorder="1" applyAlignment="1">
      <alignment horizontal="center" vertical="center"/>
      <protection/>
    </xf>
    <xf numFmtId="188" fontId="0" fillId="33" borderId="12" xfId="53" applyNumberFormat="1" applyFont="1" applyFill="1" applyBorder="1" applyAlignment="1">
      <alignment horizontal="center" vertical="center"/>
    </xf>
    <xf numFmtId="4" fontId="0" fillId="33" borderId="12" xfId="61" applyNumberFormat="1" applyFont="1" applyFill="1" applyBorder="1" applyAlignment="1">
      <alignment horizontal="center" vertical="center"/>
      <protection/>
    </xf>
    <xf numFmtId="197" fontId="0" fillId="33" borderId="12" xfId="52" applyNumberFormat="1" applyFont="1" applyFill="1" applyBorder="1" applyAlignment="1">
      <alignment horizontal="right" vertical="center" wrapText="1"/>
    </xf>
    <xf numFmtId="0" fontId="3" fillId="33" borderId="18" xfId="61" applyFont="1" applyFill="1" applyBorder="1" applyAlignment="1">
      <alignment horizontal="center" vertical="center" wrapText="1"/>
      <protection/>
    </xf>
    <xf numFmtId="0" fontId="3" fillId="33" borderId="19" xfId="61" applyFont="1" applyFill="1" applyBorder="1" applyAlignment="1">
      <alignment horizontal="center" vertical="center" wrapText="1"/>
      <protection/>
    </xf>
    <xf numFmtId="0" fontId="3" fillId="33" borderId="10" xfId="61" applyFont="1" applyFill="1" applyBorder="1" applyAlignment="1">
      <alignment horizontal="center" vertical="center" wrapText="1"/>
      <protection/>
    </xf>
    <xf numFmtId="4" fontId="3" fillId="34" borderId="10" xfId="61" applyNumberFormat="1" applyFont="1" applyFill="1" applyBorder="1" applyAlignment="1">
      <alignment horizontal="center" vertical="center"/>
      <protection/>
    </xf>
    <xf numFmtId="198" fontId="0" fillId="33" borderId="12" xfId="53" applyNumberFormat="1" applyFont="1" applyFill="1" applyBorder="1" applyAlignment="1">
      <alignment horizontal="center" vertical="center"/>
    </xf>
    <xf numFmtId="3" fontId="0" fillId="33" borderId="10" xfId="61" applyNumberFormat="1" applyFont="1" applyFill="1" applyBorder="1" applyAlignment="1">
      <alignment horizontal="center" vertical="center"/>
      <protection/>
    </xf>
    <xf numFmtId="188" fontId="0" fillId="33" borderId="12" xfId="53" applyNumberFormat="1" applyFont="1" applyFill="1" applyBorder="1" applyAlignment="1">
      <alignment vertical="center"/>
    </xf>
    <xf numFmtId="186" fontId="0" fillId="33" borderId="18" xfId="61" applyNumberFormat="1" applyFont="1" applyFill="1" applyBorder="1" applyAlignment="1">
      <alignment horizontal="left" vertical="center"/>
      <protection/>
    </xf>
    <xf numFmtId="188" fontId="0" fillId="33" borderId="10" xfId="61" applyNumberFormat="1" applyFont="1" applyFill="1" applyBorder="1" applyAlignment="1">
      <alignment horizontal="center" vertical="center"/>
      <protection/>
    </xf>
    <xf numFmtId="186" fontId="3" fillId="33" borderId="12" xfId="61" applyNumberFormat="1" applyFont="1" applyFill="1" applyBorder="1" applyAlignment="1">
      <alignment horizontal="center" vertical="center"/>
      <protection/>
    </xf>
    <xf numFmtId="186" fontId="3" fillId="33" borderId="18" xfId="61" applyNumberFormat="1" applyFont="1" applyFill="1" applyBorder="1" applyAlignment="1">
      <alignment horizontal="center" vertical="center"/>
      <protection/>
    </xf>
    <xf numFmtId="0" fontId="3" fillId="33" borderId="19" xfId="61" applyFont="1" applyFill="1" applyBorder="1" applyAlignment="1">
      <alignment horizontal="center" vertical="center"/>
      <protection/>
    </xf>
    <xf numFmtId="195" fontId="3" fillId="33" borderId="19" xfId="61" applyNumberFormat="1" applyFont="1" applyFill="1" applyBorder="1" applyAlignment="1">
      <alignment horizontal="center" vertical="center"/>
      <protection/>
    </xf>
    <xf numFmtId="198" fontId="3" fillId="33" borderId="19" xfId="53" applyNumberFormat="1" applyFont="1" applyFill="1" applyBorder="1" applyAlignment="1">
      <alignment horizontal="center" vertical="center"/>
    </xf>
    <xf numFmtId="3" fontId="3" fillId="33" borderId="10" xfId="61" applyNumberFormat="1" applyFont="1" applyFill="1" applyBorder="1" applyAlignment="1">
      <alignment horizontal="center" vertical="center"/>
      <protection/>
    </xf>
    <xf numFmtId="199" fontId="0" fillId="33" borderId="12" xfId="55" applyNumberFormat="1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 wrapText="1"/>
    </xf>
    <xf numFmtId="0" fontId="0" fillId="33" borderId="10" xfId="61" applyFont="1" applyFill="1" applyBorder="1" applyAlignment="1">
      <alignment horizontal="center" vertical="center"/>
      <protection/>
    </xf>
    <xf numFmtId="0" fontId="0" fillId="33" borderId="10" xfId="59" applyFont="1" applyFill="1" applyBorder="1" applyAlignment="1">
      <alignment horizontal="center" vertical="center"/>
      <protection/>
    </xf>
    <xf numFmtId="186" fontId="3" fillId="34" borderId="20" xfId="61" applyNumberFormat="1" applyFont="1" applyFill="1" applyBorder="1" applyAlignment="1">
      <alignment horizontal="center" vertical="center"/>
      <protection/>
    </xf>
    <xf numFmtId="186" fontId="0" fillId="33" borderId="14" xfId="61" applyNumberFormat="1" applyFont="1" applyFill="1" applyBorder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3" fillId="0" borderId="0" xfId="61" applyFont="1" applyBorder="1" applyAlignment="1">
      <alignment vertical="center" wrapText="1"/>
      <protection/>
    </xf>
    <xf numFmtId="0" fontId="0" fillId="0" borderId="0" xfId="6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186" fontId="0" fillId="0" borderId="0" xfId="0" applyNumberFormat="1" applyFont="1" applyAlignment="1">
      <alignment vertical="center"/>
    </xf>
    <xf numFmtId="0" fontId="0" fillId="35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0" xfId="59" applyFont="1" applyBorder="1" applyAlignment="1">
      <alignment horizontal="center" vertical="center"/>
      <protection/>
    </xf>
    <xf numFmtId="4" fontId="0" fillId="0" borderId="12" xfId="61" applyNumberFormat="1" applyFont="1" applyBorder="1" applyAlignment="1">
      <alignment horizontal="center" vertical="center"/>
      <protection/>
    </xf>
    <xf numFmtId="197" fontId="0" fillId="0" borderId="12" xfId="52" applyNumberFormat="1" applyFont="1" applyBorder="1" applyAlignment="1">
      <alignment horizontal="right" vertical="center" wrapText="1"/>
    </xf>
    <xf numFmtId="188" fontId="0" fillId="0" borderId="12" xfId="53" applyNumberFormat="1" applyFont="1" applyFill="1" applyBorder="1" applyAlignment="1">
      <alignment vertical="center"/>
    </xf>
    <xf numFmtId="0" fontId="56" fillId="35" borderId="12" xfId="0" applyFont="1" applyFill="1" applyBorder="1" applyAlignment="1">
      <alignment horizontal="center" vertical="center" wrapText="1"/>
    </xf>
    <xf numFmtId="0" fontId="56" fillId="35" borderId="12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vertical="center"/>
    </xf>
    <xf numFmtId="0" fontId="0" fillId="35" borderId="12" xfId="0" applyFont="1" applyFill="1" applyBorder="1" applyAlignment="1">
      <alignment vertical="center" wrapText="1"/>
    </xf>
    <xf numFmtId="0" fontId="0" fillId="0" borderId="12" xfId="59" applyFont="1" applyBorder="1" applyAlignment="1">
      <alignment horizontal="center" vertical="center"/>
      <protection/>
    </xf>
    <xf numFmtId="0" fontId="12" fillId="35" borderId="12" xfId="0" applyFont="1" applyFill="1" applyBorder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0" fillId="35" borderId="14" xfId="0" applyFont="1" applyFill="1" applyBorder="1" applyAlignment="1">
      <alignment horizontal="center" vertical="center"/>
    </xf>
    <xf numFmtId="197" fontId="0" fillId="0" borderId="10" xfId="52" applyNumberFormat="1" applyFont="1" applyBorder="1" applyAlignment="1">
      <alignment horizontal="right" vertical="center" wrapText="1"/>
    </xf>
    <xf numFmtId="188" fontId="0" fillId="0" borderId="10" xfId="53" applyNumberFormat="1" applyFont="1" applyFill="1" applyBorder="1" applyAlignment="1">
      <alignment vertical="center"/>
    </xf>
    <xf numFmtId="0" fontId="0" fillId="35" borderId="18" xfId="0" applyFont="1" applyFill="1" applyBorder="1" applyAlignment="1">
      <alignment horizontal="center" vertical="center"/>
    </xf>
    <xf numFmtId="0" fontId="56" fillId="35" borderId="18" xfId="0" applyFont="1" applyFill="1" applyBorder="1" applyAlignment="1">
      <alignment horizontal="center" vertical="center" wrapText="1"/>
    </xf>
    <xf numFmtId="208" fontId="0" fillId="33" borderId="10" xfId="54" applyNumberFormat="1" applyFont="1" applyFill="1" applyBorder="1" applyAlignment="1">
      <alignment horizontal="center" vertical="center"/>
    </xf>
    <xf numFmtId="188" fontId="0" fillId="33" borderId="10" xfId="53" applyNumberFormat="1" applyFont="1" applyFill="1" applyBorder="1" applyAlignment="1">
      <alignment horizontal="center" vertical="center"/>
    </xf>
    <xf numFmtId="197" fontId="0" fillId="33" borderId="10" xfId="52" applyNumberFormat="1" applyFont="1" applyFill="1" applyBorder="1" applyAlignment="1">
      <alignment horizontal="right" vertical="center" wrapText="1"/>
    </xf>
    <xf numFmtId="0" fontId="0" fillId="35" borderId="12" xfId="0" applyFont="1" applyFill="1" applyBorder="1" applyAlignment="1">
      <alignment horizontal="justify" vertical="center" wrapText="1"/>
    </xf>
    <xf numFmtId="0" fontId="0" fillId="35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2" fontId="0" fillId="35" borderId="18" xfId="0" applyNumberFormat="1" applyFont="1" applyFill="1" applyBorder="1" applyAlignment="1">
      <alignment horizontal="center" vertical="center"/>
    </xf>
    <xf numFmtId="2" fontId="0" fillId="35" borderId="12" xfId="0" applyNumberFormat="1" applyFont="1" applyFill="1" applyBorder="1" applyAlignment="1">
      <alignment horizontal="center" vertical="center"/>
    </xf>
    <xf numFmtId="188" fontId="0" fillId="33" borderId="10" xfId="53" applyNumberFormat="1" applyFont="1" applyFill="1" applyBorder="1" applyAlignment="1">
      <alignment vertical="center"/>
    </xf>
    <xf numFmtId="0" fontId="0" fillId="33" borderId="12" xfId="59" applyFont="1" applyFill="1" applyBorder="1" applyAlignment="1">
      <alignment horizontal="center" vertical="center"/>
      <protection/>
    </xf>
    <xf numFmtId="0" fontId="55" fillId="33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vertical="center" wrapText="1"/>
    </xf>
    <xf numFmtId="4" fontId="3" fillId="33" borderId="10" xfId="61" applyNumberFormat="1" applyFont="1" applyFill="1" applyBorder="1" applyAlignment="1">
      <alignment horizontal="center" vertical="center"/>
      <protection/>
    </xf>
    <xf numFmtId="186" fontId="4" fillId="0" borderId="19" xfId="61" applyNumberFormat="1" applyFont="1" applyFill="1" applyBorder="1" applyAlignment="1">
      <alignment horizontal="center" vertical="center"/>
      <protection/>
    </xf>
    <xf numFmtId="188" fontId="4" fillId="0" borderId="10" xfId="53" applyFont="1" applyFill="1" applyBorder="1" applyAlignment="1">
      <alignment vertical="center"/>
    </xf>
    <xf numFmtId="186" fontId="3" fillId="34" borderId="10" xfId="61" applyNumberFormat="1" applyFont="1" applyFill="1" applyBorder="1" applyAlignment="1">
      <alignment horizontal="center" vertical="center"/>
      <protection/>
    </xf>
    <xf numFmtId="0" fontId="3" fillId="33" borderId="18" xfId="61" applyFont="1" applyFill="1" applyBorder="1" applyAlignment="1">
      <alignment horizontal="center" vertical="center" wrapText="1"/>
      <protection/>
    </xf>
    <xf numFmtId="0" fontId="3" fillId="33" borderId="19" xfId="61" applyFont="1" applyFill="1" applyBorder="1" applyAlignment="1">
      <alignment horizontal="center" vertical="center" wrapText="1"/>
      <protection/>
    </xf>
    <xf numFmtId="0" fontId="3" fillId="33" borderId="10" xfId="61" applyFont="1" applyFill="1" applyBorder="1" applyAlignment="1">
      <alignment horizontal="center" vertical="center" wrapText="1"/>
      <protection/>
    </xf>
    <xf numFmtId="0" fontId="3" fillId="33" borderId="21" xfId="61" applyFont="1" applyFill="1" applyBorder="1" applyAlignment="1">
      <alignment horizontal="center" vertical="center" wrapText="1"/>
      <protection/>
    </xf>
    <xf numFmtId="186" fontId="4" fillId="34" borderId="18" xfId="61" applyNumberFormat="1" applyFont="1" applyFill="1" applyBorder="1" applyAlignment="1">
      <alignment horizontal="center" vertical="center"/>
      <protection/>
    </xf>
    <xf numFmtId="186" fontId="4" fillId="34" borderId="19" xfId="61" applyNumberFormat="1" applyFont="1" applyFill="1" applyBorder="1" applyAlignment="1">
      <alignment horizontal="center" vertical="center"/>
      <protection/>
    </xf>
    <xf numFmtId="186" fontId="4" fillId="34" borderId="10" xfId="61" applyNumberFormat="1" applyFont="1" applyFill="1" applyBorder="1" applyAlignment="1">
      <alignment horizontal="center" vertical="center"/>
      <protection/>
    </xf>
    <xf numFmtId="186" fontId="3" fillId="34" borderId="18" xfId="61" applyNumberFormat="1" applyFont="1" applyFill="1" applyBorder="1" applyAlignment="1">
      <alignment horizontal="center" vertical="center"/>
      <protection/>
    </xf>
    <xf numFmtId="186" fontId="3" fillId="34" borderId="19" xfId="61" applyNumberFormat="1" applyFont="1" applyFill="1" applyBorder="1" applyAlignment="1">
      <alignment horizontal="center" vertical="center"/>
      <protection/>
    </xf>
    <xf numFmtId="186" fontId="3" fillId="34" borderId="10" xfId="61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186" fontId="11" fillId="34" borderId="19" xfId="61" applyNumberFormat="1" applyFont="1" applyFill="1" applyBorder="1" applyAlignment="1">
      <alignment horizontal="center" vertical="center"/>
      <protection/>
    </xf>
    <xf numFmtId="186" fontId="11" fillId="34" borderId="10" xfId="61" applyNumberFormat="1" applyFont="1" applyFill="1" applyBorder="1" applyAlignment="1">
      <alignment horizontal="center" vertical="center"/>
      <protection/>
    </xf>
    <xf numFmtId="0" fontId="5" fillId="36" borderId="22" xfId="0" applyFont="1" applyFill="1" applyBorder="1" applyAlignment="1">
      <alignment horizontal="left" vertical="center" wrapText="1"/>
    </xf>
    <xf numFmtId="0" fontId="5" fillId="36" borderId="2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86" fontId="11" fillId="34" borderId="16" xfId="61" applyNumberFormat="1" applyFont="1" applyFill="1" applyBorder="1" applyAlignment="1">
      <alignment horizontal="center" vertical="center"/>
      <protection/>
    </xf>
    <xf numFmtId="186" fontId="11" fillId="34" borderId="15" xfId="61" applyNumberFormat="1" applyFont="1" applyFill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" vertical="center" wrapText="1"/>
      <protection/>
    </xf>
    <xf numFmtId="0" fontId="4" fillId="0" borderId="27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3" fillId="33" borderId="16" xfId="61" applyFont="1" applyFill="1" applyBorder="1" applyAlignment="1">
      <alignment horizontal="center" vertical="center" wrapText="1"/>
      <protection/>
    </xf>
    <xf numFmtId="17" fontId="4" fillId="0" borderId="16" xfId="0" applyNumberFormat="1" applyFont="1" applyFill="1" applyBorder="1" applyAlignment="1">
      <alignment vertic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Moneda 2" xfId="55"/>
    <cellStyle name="Moneda 2 2" xfId="56"/>
    <cellStyle name="Moneda 5" xfId="57"/>
    <cellStyle name="Neutral" xfId="58"/>
    <cellStyle name="Normal 10 2" xfId="59"/>
    <cellStyle name="Normal 2" xfId="60"/>
    <cellStyle name="Normal 2 2" xfId="61"/>
    <cellStyle name="Normal 2 2 2" xfId="62"/>
    <cellStyle name="Normal 2 3" xfId="63"/>
    <cellStyle name="Normal 2 4" xfId="64"/>
    <cellStyle name="Normal 3 2" xfId="65"/>
    <cellStyle name="Normal 4" xfId="66"/>
    <cellStyle name="Normal 5" xfId="67"/>
    <cellStyle name="Normal 5 2" xfId="68"/>
    <cellStyle name="Normal 6 2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0</xdr:row>
      <xdr:rowOff>19050</xdr:rowOff>
    </xdr:from>
    <xdr:to>
      <xdr:col>1</xdr:col>
      <xdr:colOff>657225</xdr:colOff>
      <xdr:row>3</xdr:row>
      <xdr:rowOff>133350</xdr:rowOff>
    </xdr:to>
    <xdr:sp>
      <xdr:nvSpPr>
        <xdr:cNvPr id="1" name="Conector recto 2"/>
        <xdr:cNvSpPr>
          <a:spLocks/>
        </xdr:cNvSpPr>
      </xdr:nvSpPr>
      <xdr:spPr>
        <a:xfrm flipH="1">
          <a:off x="1476375" y="19050"/>
          <a:ext cx="95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3</xdr:row>
      <xdr:rowOff>133350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1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12.421875" style="86" customWidth="1"/>
    <col min="2" max="2" width="54.57421875" style="86" customWidth="1"/>
    <col min="3" max="3" width="10.00390625" style="86" customWidth="1"/>
    <col min="4" max="4" width="12.7109375" style="86" customWidth="1"/>
    <col min="5" max="5" width="15.28125" style="86" bestFit="1" customWidth="1"/>
    <col min="6" max="6" width="20.00390625" style="86" bestFit="1" customWidth="1"/>
    <col min="7" max="16384" width="11.421875" style="86" customWidth="1"/>
  </cols>
  <sheetData>
    <row r="1" spans="1:10" s="69" customFormat="1" ht="12.75" customHeight="1">
      <c r="A1" s="129"/>
      <c r="B1" s="132" t="s">
        <v>15</v>
      </c>
      <c r="C1" s="132"/>
      <c r="D1" s="133"/>
      <c r="E1" s="4" t="s">
        <v>4</v>
      </c>
      <c r="F1" s="1">
        <v>3</v>
      </c>
      <c r="I1" s="70"/>
      <c r="J1" s="71"/>
    </row>
    <row r="2" spans="1:10" s="69" customFormat="1" ht="12.75" customHeight="1">
      <c r="A2" s="130"/>
      <c r="B2" s="134"/>
      <c r="C2" s="134"/>
      <c r="D2" s="135"/>
      <c r="E2" s="5" t="s">
        <v>5</v>
      </c>
      <c r="F2" s="2" t="s">
        <v>16</v>
      </c>
      <c r="I2" s="70"/>
      <c r="J2" s="71"/>
    </row>
    <row r="3" spans="1:10" s="69" customFormat="1" ht="12.75" customHeight="1">
      <c r="A3" s="130"/>
      <c r="B3" s="136" t="s">
        <v>17</v>
      </c>
      <c r="C3" s="136"/>
      <c r="D3" s="137"/>
      <c r="E3" s="4" t="s">
        <v>6</v>
      </c>
      <c r="F3" s="3">
        <v>43497</v>
      </c>
      <c r="I3" s="70"/>
      <c r="J3" s="71"/>
    </row>
    <row r="4" spans="1:10" s="69" customFormat="1" ht="12.75" customHeight="1">
      <c r="A4" s="131"/>
      <c r="B4" s="134"/>
      <c r="C4" s="134"/>
      <c r="D4" s="135"/>
      <c r="E4" s="6" t="s">
        <v>7</v>
      </c>
      <c r="F4" s="7" t="s">
        <v>8</v>
      </c>
      <c r="I4" s="70"/>
      <c r="J4" s="71"/>
    </row>
    <row r="5" s="72" customFormat="1" ht="12.75">
      <c r="D5" s="73"/>
    </row>
    <row r="6" spans="1:2" s="10" customFormat="1" ht="15">
      <c r="A6" s="8" t="s">
        <v>30</v>
      </c>
      <c r="B6" s="141" t="s">
        <v>411</v>
      </c>
    </row>
    <row r="7" s="10" customFormat="1" ht="14.25"/>
    <row r="8" spans="1:2" s="10" customFormat="1" ht="15">
      <c r="A8" s="8" t="s">
        <v>0</v>
      </c>
      <c r="B8" s="9"/>
    </row>
    <row r="9" spans="1:2" s="10" customFormat="1" ht="14.25">
      <c r="A9" s="10" t="s">
        <v>1</v>
      </c>
      <c r="B9" s="11"/>
    </row>
    <row r="10" s="10" customFormat="1" ht="14.25"/>
    <row r="11" spans="1:6" s="10" customFormat="1" ht="36" customHeight="1">
      <c r="A11" s="138" t="s">
        <v>41</v>
      </c>
      <c r="B11" s="138"/>
      <c r="C11" s="138"/>
      <c r="D11" s="138"/>
      <c r="E11" s="138"/>
      <c r="F11" s="138"/>
    </row>
    <row r="12" spans="1:6" s="10" customFormat="1" ht="72.75" customHeight="1">
      <c r="A12" s="139" t="s">
        <v>42</v>
      </c>
      <c r="B12" s="139"/>
      <c r="C12" s="139"/>
      <c r="D12" s="139"/>
      <c r="E12" s="139"/>
      <c r="F12" s="139"/>
    </row>
    <row r="13" s="10" customFormat="1" ht="14.25"/>
    <row r="14" spans="1:6" s="12" customFormat="1" ht="15">
      <c r="A14" s="32" t="s">
        <v>18</v>
      </c>
      <c r="B14" s="33" t="s">
        <v>19</v>
      </c>
      <c r="C14" s="33" t="s">
        <v>20</v>
      </c>
      <c r="D14" s="34" t="s">
        <v>21</v>
      </c>
      <c r="E14" s="35" t="s">
        <v>22</v>
      </c>
      <c r="F14" s="36" t="s">
        <v>23</v>
      </c>
    </row>
    <row r="15" spans="1:6" s="12" customFormat="1" ht="6" customHeight="1">
      <c r="A15" s="18"/>
      <c r="B15" s="19"/>
      <c r="C15" s="20"/>
      <c r="D15" s="21"/>
      <c r="E15" s="22"/>
      <c r="F15" s="23"/>
    </row>
    <row r="16" spans="1:6" s="12" customFormat="1" ht="18">
      <c r="A16" s="122" t="s">
        <v>43</v>
      </c>
      <c r="B16" s="122"/>
      <c r="C16" s="122"/>
      <c r="D16" s="122"/>
      <c r="E16" s="122"/>
      <c r="F16" s="123"/>
    </row>
    <row r="17" spans="1:6" s="12" customFormat="1" ht="14.25">
      <c r="A17" s="67">
        <v>1</v>
      </c>
      <c r="B17" s="67" t="s">
        <v>44</v>
      </c>
      <c r="C17" s="67"/>
      <c r="D17" s="67"/>
      <c r="E17" s="38"/>
      <c r="F17" s="38"/>
    </row>
    <row r="18" spans="1:6" s="12" customFormat="1" ht="76.5">
      <c r="A18" s="90">
        <v>1.1</v>
      </c>
      <c r="B18" s="95" t="s">
        <v>79</v>
      </c>
      <c r="C18" s="96" t="s">
        <v>37</v>
      </c>
      <c r="D18" s="96" t="s">
        <v>80</v>
      </c>
      <c r="E18" s="88"/>
      <c r="F18" s="79"/>
    </row>
    <row r="19" spans="1:6" s="12" customFormat="1" ht="89.25">
      <c r="A19" s="91">
        <v>1.2</v>
      </c>
      <c r="B19" s="95" t="s">
        <v>81</v>
      </c>
      <c r="C19" s="96" t="s">
        <v>37</v>
      </c>
      <c r="D19" s="96" t="s">
        <v>80</v>
      </c>
      <c r="E19" s="92"/>
      <c r="F19" s="79"/>
    </row>
    <row r="20" spans="1:6" s="12" customFormat="1" ht="38.25">
      <c r="A20" s="90">
        <v>1.3</v>
      </c>
      <c r="B20" s="95" t="s">
        <v>82</v>
      </c>
      <c r="C20" s="97" t="s">
        <v>39</v>
      </c>
      <c r="D20" s="97" t="s">
        <v>80</v>
      </c>
      <c r="E20" s="93"/>
      <c r="F20" s="79"/>
    </row>
    <row r="21" spans="1:6" s="12" customFormat="1" ht="25.5">
      <c r="A21" s="90">
        <v>1.4</v>
      </c>
      <c r="B21" s="95" t="s">
        <v>83</v>
      </c>
      <c r="C21" s="96" t="s">
        <v>37</v>
      </c>
      <c r="D21" s="96" t="s">
        <v>84</v>
      </c>
      <c r="E21" s="92"/>
      <c r="F21" s="79"/>
    </row>
    <row r="22" spans="1:6" s="12" customFormat="1" ht="38.25">
      <c r="A22" s="91">
        <v>1.5</v>
      </c>
      <c r="B22" s="95" t="s">
        <v>85</v>
      </c>
      <c r="C22" s="97" t="s">
        <v>37</v>
      </c>
      <c r="D22" s="97" t="s">
        <v>80</v>
      </c>
      <c r="E22" s="88"/>
      <c r="F22" s="79"/>
    </row>
    <row r="23" spans="1:6" s="12" customFormat="1" ht="38.25">
      <c r="A23" s="90">
        <v>1.6</v>
      </c>
      <c r="B23" s="95" t="s">
        <v>45</v>
      </c>
      <c r="C23" s="96" t="s">
        <v>37</v>
      </c>
      <c r="D23" s="96" t="s">
        <v>80</v>
      </c>
      <c r="E23" s="88"/>
      <c r="F23" s="79"/>
    </row>
    <row r="24" spans="1:6" s="12" customFormat="1" ht="14.25">
      <c r="A24" s="90">
        <v>1.7</v>
      </c>
      <c r="B24" s="95" t="s">
        <v>86</v>
      </c>
      <c r="C24" s="96" t="s">
        <v>37</v>
      </c>
      <c r="D24" s="96" t="s">
        <v>87</v>
      </c>
      <c r="E24" s="94"/>
      <c r="F24" s="79"/>
    </row>
    <row r="25" spans="1:6" s="12" customFormat="1" ht="38.25">
      <c r="A25" s="90">
        <v>1.8</v>
      </c>
      <c r="B25" s="95" t="s">
        <v>46</v>
      </c>
      <c r="C25" s="96" t="s">
        <v>37</v>
      </c>
      <c r="D25" s="96" t="s">
        <v>80</v>
      </c>
      <c r="E25" s="88"/>
      <c r="F25" s="79"/>
    </row>
    <row r="26" spans="1:6" s="12" customFormat="1" ht="38.25">
      <c r="A26" s="90">
        <v>1.9</v>
      </c>
      <c r="B26" s="95" t="s">
        <v>88</v>
      </c>
      <c r="C26" s="96" t="s">
        <v>38</v>
      </c>
      <c r="D26" s="96" t="s">
        <v>89</v>
      </c>
      <c r="E26" s="88"/>
      <c r="F26" s="89"/>
    </row>
    <row r="27" spans="1:6" s="12" customFormat="1" ht="38.25">
      <c r="A27" s="98">
        <v>1.1</v>
      </c>
      <c r="B27" s="95" t="s">
        <v>90</v>
      </c>
      <c r="C27" s="96" t="s">
        <v>37</v>
      </c>
      <c r="D27" s="96" t="s">
        <v>80</v>
      </c>
      <c r="E27" s="88"/>
      <c r="F27" s="89"/>
    </row>
    <row r="28" spans="1:6" s="12" customFormat="1" ht="38.25">
      <c r="A28" s="90">
        <v>1.11</v>
      </c>
      <c r="B28" s="95" t="s">
        <v>91</v>
      </c>
      <c r="C28" s="96" t="s">
        <v>39</v>
      </c>
      <c r="D28" s="96" t="s">
        <v>80</v>
      </c>
      <c r="E28" s="88"/>
      <c r="F28" s="89"/>
    </row>
    <row r="29" spans="1:6" s="12" customFormat="1" ht="14.25">
      <c r="A29" s="68"/>
      <c r="B29" s="111" t="s">
        <v>47</v>
      </c>
      <c r="C29" s="140"/>
      <c r="D29" s="140"/>
      <c r="E29" s="110"/>
      <c r="F29" s="51">
        <f>SUM(F18:F25)</f>
        <v>0</v>
      </c>
    </row>
    <row r="30" spans="1:6" s="12" customFormat="1" ht="3.75" customHeight="1">
      <c r="A30" s="39"/>
      <c r="B30" s="42"/>
      <c r="C30" s="43"/>
      <c r="D30" s="44"/>
      <c r="E30" s="52"/>
      <c r="F30" s="53"/>
    </row>
    <row r="31" spans="1:6" s="12" customFormat="1" ht="14.25">
      <c r="A31" s="67">
        <v>2</v>
      </c>
      <c r="B31" s="67" t="s">
        <v>48</v>
      </c>
      <c r="C31" s="38"/>
      <c r="D31" s="38"/>
      <c r="E31" s="38"/>
      <c r="F31" s="38"/>
    </row>
    <row r="32" spans="1:6" s="12" customFormat="1" ht="14.25">
      <c r="A32" s="74">
        <v>2.1</v>
      </c>
      <c r="B32" s="83" t="s">
        <v>63</v>
      </c>
      <c r="C32" s="84" t="s">
        <v>39</v>
      </c>
      <c r="D32" s="77" t="s">
        <v>80</v>
      </c>
      <c r="E32" s="94"/>
      <c r="F32" s="54"/>
    </row>
    <row r="33" spans="1:6" s="12" customFormat="1" ht="38.25">
      <c r="A33" s="74">
        <v>2.2</v>
      </c>
      <c r="B33" s="83" t="s">
        <v>92</v>
      </c>
      <c r="C33" s="84" t="s">
        <v>37</v>
      </c>
      <c r="D33" s="77" t="s">
        <v>93</v>
      </c>
      <c r="E33" s="94"/>
      <c r="F33" s="54"/>
    </row>
    <row r="34" spans="1:6" s="12" customFormat="1" ht="38.25">
      <c r="A34" s="74">
        <v>2.3</v>
      </c>
      <c r="B34" s="83" t="s">
        <v>94</v>
      </c>
      <c r="C34" s="84" t="s">
        <v>37</v>
      </c>
      <c r="D34" s="77" t="s">
        <v>95</v>
      </c>
      <c r="E34" s="94"/>
      <c r="F34" s="54"/>
    </row>
    <row r="35" spans="1:6" s="12" customFormat="1" ht="38.25">
      <c r="A35" s="74">
        <v>2.4</v>
      </c>
      <c r="B35" s="83" t="s">
        <v>64</v>
      </c>
      <c r="C35" s="84" t="s">
        <v>37</v>
      </c>
      <c r="D35" s="77" t="s">
        <v>96</v>
      </c>
      <c r="E35" s="94"/>
      <c r="F35" s="54"/>
    </row>
    <row r="36" spans="1:6" s="12" customFormat="1" ht="38.25">
      <c r="A36" s="74">
        <v>2.5</v>
      </c>
      <c r="B36" s="83" t="s">
        <v>65</v>
      </c>
      <c r="C36" s="84" t="s">
        <v>37</v>
      </c>
      <c r="D36" s="77" t="s">
        <v>95</v>
      </c>
      <c r="E36" s="94"/>
      <c r="F36" s="54"/>
    </row>
    <row r="37" spans="1:6" s="12" customFormat="1" ht="38.25">
      <c r="A37" s="74">
        <v>2.6</v>
      </c>
      <c r="B37" s="83" t="s">
        <v>97</v>
      </c>
      <c r="C37" s="84" t="s">
        <v>37</v>
      </c>
      <c r="D37" s="77" t="s">
        <v>95</v>
      </c>
      <c r="E37" s="94"/>
      <c r="F37" s="100"/>
    </row>
    <row r="38" spans="1:6" s="12" customFormat="1" ht="38.25">
      <c r="A38" s="74">
        <v>2.7</v>
      </c>
      <c r="B38" s="83" t="s">
        <v>98</v>
      </c>
      <c r="C38" s="84" t="s">
        <v>38</v>
      </c>
      <c r="D38" s="77" t="s">
        <v>99</v>
      </c>
      <c r="E38" s="94"/>
      <c r="F38" s="100"/>
    </row>
    <row r="39" spans="1:6" s="12" customFormat="1" ht="14.25">
      <c r="A39" s="68"/>
      <c r="B39" s="111" t="s">
        <v>49</v>
      </c>
      <c r="C39" s="109"/>
      <c r="D39" s="109"/>
      <c r="E39" s="110"/>
      <c r="F39" s="51">
        <f>SUM(F32:F36)</f>
        <v>0</v>
      </c>
    </row>
    <row r="40" spans="1:6" s="12" customFormat="1" ht="4.5" customHeight="1">
      <c r="A40" s="39"/>
      <c r="B40" s="55"/>
      <c r="C40" s="43"/>
      <c r="D40" s="44"/>
      <c r="E40" s="45"/>
      <c r="F40" s="56"/>
    </row>
    <row r="41" spans="1:6" s="12" customFormat="1" ht="14.25">
      <c r="A41" s="67">
        <v>3</v>
      </c>
      <c r="B41" s="67" t="s">
        <v>50</v>
      </c>
      <c r="C41" s="38"/>
      <c r="D41" s="38"/>
      <c r="E41" s="38"/>
      <c r="F41" s="38"/>
    </row>
    <row r="42" spans="1:6" s="12" customFormat="1" ht="25.5">
      <c r="A42" s="74">
        <v>3.1</v>
      </c>
      <c r="B42" s="83" t="s">
        <v>51</v>
      </c>
      <c r="C42" s="84" t="s">
        <v>37</v>
      </c>
      <c r="D42" s="77" t="s">
        <v>100</v>
      </c>
      <c r="E42" s="94"/>
      <c r="F42" s="54"/>
    </row>
    <row r="43" spans="1:6" s="12" customFormat="1" ht="14.25">
      <c r="A43" s="74">
        <v>3.2</v>
      </c>
      <c r="B43" s="83" t="s">
        <v>52</v>
      </c>
      <c r="C43" s="84" t="s">
        <v>39</v>
      </c>
      <c r="D43" s="77" t="s">
        <v>101</v>
      </c>
      <c r="E43" s="94"/>
      <c r="F43" s="54"/>
    </row>
    <row r="44" spans="1:6" s="12" customFormat="1" ht="51">
      <c r="A44" s="74">
        <v>3.3</v>
      </c>
      <c r="B44" s="83" t="s">
        <v>102</v>
      </c>
      <c r="C44" s="84" t="s">
        <v>39</v>
      </c>
      <c r="D44" s="77" t="s">
        <v>80</v>
      </c>
      <c r="E44" s="93"/>
      <c r="F44" s="54"/>
    </row>
    <row r="45" spans="1:6" s="12" customFormat="1" ht="25.5">
      <c r="A45" s="74">
        <v>3.4</v>
      </c>
      <c r="B45" s="83" t="s">
        <v>103</v>
      </c>
      <c r="C45" s="84" t="s">
        <v>39</v>
      </c>
      <c r="D45" s="77" t="s">
        <v>104</v>
      </c>
      <c r="E45" s="93"/>
      <c r="F45" s="100"/>
    </row>
    <row r="46" spans="1:6" s="12" customFormat="1" ht="14.25">
      <c r="A46" s="39"/>
      <c r="B46" s="108" t="s">
        <v>54</v>
      </c>
      <c r="C46" s="109"/>
      <c r="D46" s="109"/>
      <c r="E46" s="110"/>
      <c r="F46" s="51">
        <f>SUM(F42:F44)</f>
        <v>0</v>
      </c>
    </row>
    <row r="47" spans="1:6" s="10" customFormat="1" ht="15">
      <c r="A47" s="112" t="s">
        <v>53</v>
      </c>
      <c r="B47" s="113"/>
      <c r="C47" s="113"/>
      <c r="D47" s="113"/>
      <c r="E47" s="114"/>
      <c r="F47" s="29"/>
    </row>
    <row r="48" spans="1:6" s="10" customFormat="1" ht="15">
      <c r="A48" s="24"/>
      <c r="B48" s="25"/>
      <c r="C48" s="25"/>
      <c r="D48" s="25"/>
      <c r="E48" s="25"/>
      <c r="F48" s="28"/>
    </row>
    <row r="49" spans="1:6" s="12" customFormat="1" ht="18">
      <c r="A49" s="127" t="s">
        <v>56</v>
      </c>
      <c r="B49" s="127"/>
      <c r="C49" s="127"/>
      <c r="D49" s="127"/>
      <c r="E49" s="127"/>
      <c r="F49" s="128"/>
    </row>
    <row r="50" spans="1:6" s="12" customFormat="1" ht="14.25">
      <c r="A50" s="38">
        <v>1</v>
      </c>
      <c r="B50" s="38" t="s">
        <v>44</v>
      </c>
      <c r="C50" s="38"/>
      <c r="D50" s="38"/>
      <c r="E50" s="38"/>
      <c r="F50" s="38"/>
    </row>
    <row r="51" spans="1:6" s="12" customFormat="1" ht="89.25">
      <c r="A51" s="74">
        <v>1.1</v>
      </c>
      <c r="B51" s="75" t="s">
        <v>81</v>
      </c>
      <c r="C51" s="76" t="s">
        <v>37</v>
      </c>
      <c r="D51" s="77" t="s">
        <v>80</v>
      </c>
      <c r="E51" s="78"/>
      <c r="F51" s="79"/>
    </row>
    <row r="52" spans="1:6" s="12" customFormat="1" ht="38.25">
      <c r="A52" s="80">
        <v>1.2</v>
      </c>
      <c r="B52" s="81" t="s">
        <v>105</v>
      </c>
      <c r="C52" s="64" t="s">
        <v>39</v>
      </c>
      <c r="D52" s="40" t="s">
        <v>80</v>
      </c>
      <c r="E52" s="41"/>
      <c r="F52" s="79"/>
    </row>
    <row r="53" spans="1:6" s="12" customFormat="1" ht="14.25">
      <c r="A53" s="74">
        <v>1.3</v>
      </c>
      <c r="B53" s="82" t="s">
        <v>106</v>
      </c>
      <c r="C53" s="65" t="s">
        <v>37</v>
      </c>
      <c r="D53" s="44" t="s">
        <v>107</v>
      </c>
      <c r="E53" s="45"/>
      <c r="F53" s="79"/>
    </row>
    <row r="54" spans="1:6" s="12" customFormat="1" ht="38.25">
      <c r="A54" s="74">
        <v>1.4</v>
      </c>
      <c r="B54" s="81" t="s">
        <v>108</v>
      </c>
      <c r="C54" s="64" t="s">
        <v>37</v>
      </c>
      <c r="D54" s="40" t="s">
        <v>80</v>
      </c>
      <c r="E54" s="41"/>
      <c r="F54" s="79"/>
    </row>
    <row r="55" spans="1:6" s="12" customFormat="1" ht="38.25">
      <c r="A55" s="80">
        <v>1.5</v>
      </c>
      <c r="B55" s="75" t="s">
        <v>45</v>
      </c>
      <c r="C55" s="76" t="s">
        <v>37</v>
      </c>
      <c r="D55" s="77" t="s">
        <v>80</v>
      </c>
      <c r="E55" s="78"/>
      <c r="F55" s="79"/>
    </row>
    <row r="56" spans="1:6" s="12" customFormat="1" ht="38.25">
      <c r="A56" s="74">
        <v>1.6</v>
      </c>
      <c r="B56" s="75" t="s">
        <v>46</v>
      </c>
      <c r="C56" s="76" t="s">
        <v>37</v>
      </c>
      <c r="D56" s="77" t="s">
        <v>80</v>
      </c>
      <c r="E56" s="78"/>
      <c r="F56" s="79"/>
    </row>
    <row r="57" spans="1:6" s="12" customFormat="1" ht="38.25">
      <c r="A57" s="74">
        <v>1.7</v>
      </c>
      <c r="B57" s="83" t="s">
        <v>88</v>
      </c>
      <c r="C57" s="66" t="s">
        <v>38</v>
      </c>
      <c r="D57" s="46" t="s">
        <v>109</v>
      </c>
      <c r="E57" s="47"/>
      <c r="F57" s="79"/>
    </row>
    <row r="58" spans="1:6" s="12" customFormat="1" ht="38.25">
      <c r="A58" s="74">
        <v>1.8</v>
      </c>
      <c r="B58" s="75" t="s">
        <v>90</v>
      </c>
      <c r="C58" s="76" t="s">
        <v>37</v>
      </c>
      <c r="D58" s="77" t="s">
        <v>80</v>
      </c>
      <c r="E58" s="78"/>
      <c r="F58" s="79"/>
    </row>
    <row r="59" spans="1:6" s="12" customFormat="1" ht="14.25">
      <c r="A59" s="68"/>
      <c r="B59" s="111" t="s">
        <v>47</v>
      </c>
      <c r="C59" s="109"/>
      <c r="D59" s="109"/>
      <c r="E59" s="110"/>
      <c r="F59" s="51">
        <f>SUM(F51:F58)</f>
        <v>0</v>
      </c>
    </row>
    <row r="60" spans="1:6" s="12" customFormat="1" ht="3.75" customHeight="1">
      <c r="A60" s="39"/>
      <c r="B60" s="42"/>
      <c r="C60" s="43"/>
      <c r="D60" s="44"/>
      <c r="E60" s="52"/>
      <c r="F60" s="53"/>
    </row>
    <row r="61" spans="1:6" s="12" customFormat="1" ht="14.25">
      <c r="A61" s="38">
        <v>2</v>
      </c>
      <c r="B61" s="38" t="s">
        <v>48</v>
      </c>
      <c r="C61" s="38"/>
      <c r="D61" s="38"/>
      <c r="E61" s="38"/>
      <c r="F61" s="38"/>
    </row>
    <row r="62" spans="1:6" s="12" customFormat="1" ht="25.5">
      <c r="A62" s="74">
        <v>2.1</v>
      </c>
      <c r="B62" s="83" t="s">
        <v>110</v>
      </c>
      <c r="C62" s="84" t="s">
        <v>39</v>
      </c>
      <c r="D62" s="77" t="s">
        <v>80</v>
      </c>
      <c r="E62" s="47"/>
      <c r="F62" s="54"/>
    </row>
    <row r="63" spans="1:6" s="12" customFormat="1" ht="38.25">
      <c r="A63" s="74">
        <v>2.2</v>
      </c>
      <c r="B63" s="83" t="s">
        <v>66</v>
      </c>
      <c r="C63" s="84" t="s">
        <v>37</v>
      </c>
      <c r="D63" s="77" t="s">
        <v>111</v>
      </c>
      <c r="E63" s="47"/>
      <c r="F63" s="54"/>
    </row>
    <row r="64" spans="1:6" s="12" customFormat="1" ht="38.25">
      <c r="A64" s="74">
        <v>2.3</v>
      </c>
      <c r="B64" s="83" t="s">
        <v>67</v>
      </c>
      <c r="C64" s="84" t="s">
        <v>37</v>
      </c>
      <c r="D64" s="77" t="s">
        <v>87</v>
      </c>
      <c r="E64" s="47"/>
      <c r="F64" s="54"/>
    </row>
    <row r="65" spans="1:6" s="12" customFormat="1" ht="51">
      <c r="A65" s="74">
        <v>2.4</v>
      </c>
      <c r="B65" s="83" t="s">
        <v>68</v>
      </c>
      <c r="C65" s="84" t="s">
        <v>37</v>
      </c>
      <c r="D65" s="77" t="s">
        <v>112</v>
      </c>
      <c r="E65" s="47"/>
      <c r="F65" s="54"/>
    </row>
    <row r="66" spans="1:6" s="12" customFormat="1" ht="14.25">
      <c r="A66" s="74">
        <v>2.5</v>
      </c>
      <c r="B66" s="83" t="s">
        <v>69</v>
      </c>
      <c r="C66" s="84" t="s">
        <v>37</v>
      </c>
      <c r="D66" s="77" t="s">
        <v>80</v>
      </c>
      <c r="E66" s="47"/>
      <c r="F66" s="54"/>
    </row>
    <row r="67" spans="1:6" s="12" customFormat="1" ht="14.25">
      <c r="A67" s="68"/>
      <c r="B67" s="111" t="s">
        <v>49</v>
      </c>
      <c r="C67" s="109"/>
      <c r="D67" s="109"/>
      <c r="E67" s="110"/>
      <c r="F67" s="51">
        <f>SUM(F62:F66)</f>
        <v>0</v>
      </c>
    </row>
    <row r="68" spans="1:6" s="12" customFormat="1" ht="4.5" customHeight="1">
      <c r="A68" s="39"/>
      <c r="B68" s="55"/>
      <c r="C68" s="43"/>
      <c r="D68" s="44"/>
      <c r="E68" s="45"/>
      <c r="F68" s="56"/>
    </row>
    <row r="69" spans="1:6" s="12" customFormat="1" ht="14.25">
      <c r="A69" s="38">
        <v>3</v>
      </c>
      <c r="B69" s="38" t="s">
        <v>50</v>
      </c>
      <c r="C69" s="38"/>
      <c r="D69" s="38"/>
      <c r="E69" s="38"/>
      <c r="F69" s="38"/>
    </row>
    <row r="70" spans="1:6" s="12" customFormat="1" ht="38.25">
      <c r="A70" s="74">
        <v>3.1</v>
      </c>
      <c r="B70" s="83" t="s">
        <v>70</v>
      </c>
      <c r="C70" s="84" t="s">
        <v>37</v>
      </c>
      <c r="D70" s="77" t="s">
        <v>111</v>
      </c>
      <c r="E70" s="94"/>
      <c r="F70" s="54"/>
    </row>
    <row r="71" spans="1:6" s="12" customFormat="1" ht="25.5">
      <c r="A71" s="74">
        <v>3.2</v>
      </c>
      <c r="B71" s="83" t="s">
        <v>113</v>
      </c>
      <c r="C71" s="84" t="s">
        <v>39</v>
      </c>
      <c r="D71" s="77" t="s">
        <v>114</v>
      </c>
      <c r="E71" s="93"/>
      <c r="F71" s="54"/>
    </row>
    <row r="72" spans="1:6" s="12" customFormat="1" ht="14.25">
      <c r="A72" s="74">
        <v>3.3</v>
      </c>
      <c r="B72" s="83" t="s">
        <v>115</v>
      </c>
      <c r="C72" s="84" t="s">
        <v>116</v>
      </c>
      <c r="D72" s="77" t="s">
        <v>117</v>
      </c>
      <c r="E72" s="94"/>
      <c r="F72" s="54"/>
    </row>
    <row r="73" spans="1:6" s="12" customFormat="1" ht="25.5">
      <c r="A73" s="74">
        <v>3.4</v>
      </c>
      <c r="B73" s="83" t="s">
        <v>118</v>
      </c>
      <c r="C73" s="84" t="s">
        <v>39</v>
      </c>
      <c r="D73" s="77" t="s">
        <v>80</v>
      </c>
      <c r="E73" s="94"/>
      <c r="F73" s="100"/>
    </row>
    <row r="74" spans="1:6" s="12" customFormat="1" ht="51">
      <c r="A74" s="74">
        <v>3.5</v>
      </c>
      <c r="B74" s="83" t="s">
        <v>102</v>
      </c>
      <c r="C74" s="84" t="s">
        <v>39</v>
      </c>
      <c r="D74" s="77" t="s">
        <v>80</v>
      </c>
      <c r="E74" s="94"/>
      <c r="F74" s="100"/>
    </row>
    <row r="75" spans="1:6" s="12" customFormat="1" ht="25.5">
      <c r="A75" s="74">
        <v>3.6</v>
      </c>
      <c r="B75" s="83" t="s">
        <v>119</v>
      </c>
      <c r="C75" s="84" t="s">
        <v>116</v>
      </c>
      <c r="D75" s="77" t="s">
        <v>120</v>
      </c>
      <c r="E75" s="94"/>
      <c r="F75" s="100"/>
    </row>
    <row r="76" spans="1:6" s="12" customFormat="1" ht="14.25">
      <c r="A76" s="74"/>
      <c r="B76" s="108" t="s">
        <v>54</v>
      </c>
      <c r="C76" s="109"/>
      <c r="D76" s="109"/>
      <c r="E76" s="110"/>
      <c r="F76" s="51">
        <f>SUM(F70:F72)</f>
        <v>0</v>
      </c>
    </row>
    <row r="77" spans="1:6" s="10" customFormat="1" ht="15">
      <c r="A77" s="112" t="s">
        <v>55</v>
      </c>
      <c r="B77" s="113"/>
      <c r="C77" s="113"/>
      <c r="D77" s="113"/>
      <c r="E77" s="114"/>
      <c r="F77" s="29"/>
    </row>
    <row r="78" spans="1:6" s="10" customFormat="1" ht="15">
      <c r="A78" s="24"/>
      <c r="B78" s="25"/>
      <c r="C78" s="25"/>
      <c r="D78" s="25"/>
      <c r="E78" s="25"/>
      <c r="F78" s="28"/>
    </row>
    <row r="79" spans="1:6" s="12" customFormat="1" ht="18">
      <c r="A79" s="122" t="s">
        <v>121</v>
      </c>
      <c r="B79" s="122"/>
      <c r="C79" s="122"/>
      <c r="D79" s="122"/>
      <c r="E79" s="122"/>
      <c r="F79" s="123"/>
    </row>
    <row r="80" spans="1:6" s="12" customFormat="1" ht="14.25">
      <c r="A80" s="38">
        <v>1</v>
      </c>
      <c r="B80" s="38" t="s">
        <v>44</v>
      </c>
      <c r="C80" s="38"/>
      <c r="D80" s="38"/>
      <c r="E80" s="38"/>
      <c r="F80" s="38"/>
    </row>
    <row r="81" spans="1:6" s="12" customFormat="1" ht="14.25">
      <c r="A81" s="74">
        <v>1.1</v>
      </c>
      <c r="B81" s="83" t="s">
        <v>122</v>
      </c>
      <c r="C81" s="101" t="s">
        <v>37</v>
      </c>
      <c r="D81" s="46" t="s">
        <v>123</v>
      </c>
      <c r="E81" s="94"/>
      <c r="F81" s="54"/>
    </row>
    <row r="82" spans="1:9" s="12" customFormat="1" ht="38.25">
      <c r="A82" s="80">
        <v>1.2</v>
      </c>
      <c r="B82" s="81" t="s">
        <v>88</v>
      </c>
      <c r="C82" s="102" t="s">
        <v>38</v>
      </c>
      <c r="D82" s="40" t="s">
        <v>124</v>
      </c>
      <c r="E82" s="92"/>
      <c r="F82" s="54"/>
      <c r="I82" s="12" t="s">
        <v>57</v>
      </c>
    </row>
    <row r="83" spans="1:6" s="12" customFormat="1" ht="25.5">
      <c r="A83" s="74">
        <v>1.3</v>
      </c>
      <c r="B83" s="83" t="s">
        <v>125</v>
      </c>
      <c r="C83" s="101" t="s">
        <v>37</v>
      </c>
      <c r="D83" s="46" t="s">
        <v>87</v>
      </c>
      <c r="E83" s="94"/>
      <c r="F83" s="63"/>
    </row>
    <row r="84" spans="1:6" s="12" customFormat="1" ht="89.25">
      <c r="A84" s="74">
        <v>1.4</v>
      </c>
      <c r="B84" s="81" t="s">
        <v>81</v>
      </c>
      <c r="C84" s="102" t="s">
        <v>37</v>
      </c>
      <c r="D84" s="40" t="s">
        <v>80</v>
      </c>
      <c r="E84" s="92"/>
      <c r="F84" s="54"/>
    </row>
    <row r="85" spans="1:6" s="12" customFormat="1" ht="38.25">
      <c r="A85" s="80">
        <v>1.5</v>
      </c>
      <c r="B85" s="83" t="s">
        <v>126</v>
      </c>
      <c r="C85" s="101" t="s">
        <v>39</v>
      </c>
      <c r="D85" s="46" t="s">
        <v>80</v>
      </c>
      <c r="E85" s="94"/>
      <c r="F85" s="54"/>
    </row>
    <row r="86" spans="1:6" s="12" customFormat="1" ht="63.75">
      <c r="A86" s="74">
        <v>1.6</v>
      </c>
      <c r="B86" s="83" t="s">
        <v>127</v>
      </c>
      <c r="C86" s="101" t="s">
        <v>40</v>
      </c>
      <c r="D86" s="46" t="s">
        <v>80</v>
      </c>
      <c r="E86" s="94"/>
      <c r="F86" s="54"/>
    </row>
    <row r="87" spans="1:6" s="12" customFormat="1" ht="38.25">
      <c r="A87" s="74">
        <v>1.7</v>
      </c>
      <c r="B87" s="83" t="s">
        <v>85</v>
      </c>
      <c r="C87" s="101" t="s">
        <v>37</v>
      </c>
      <c r="D87" s="46" t="s">
        <v>80</v>
      </c>
      <c r="E87" s="94"/>
      <c r="F87" s="54"/>
    </row>
    <row r="88" spans="1:6" s="12" customFormat="1" ht="38.25">
      <c r="A88" s="74">
        <v>1.8</v>
      </c>
      <c r="B88" s="83" t="s">
        <v>128</v>
      </c>
      <c r="C88" s="101" t="s">
        <v>37</v>
      </c>
      <c r="D88" s="46" t="s">
        <v>87</v>
      </c>
      <c r="E88" s="94"/>
      <c r="F88" s="54"/>
    </row>
    <row r="89" spans="1:6" s="12" customFormat="1" ht="14.25">
      <c r="A89" s="74">
        <v>1.9</v>
      </c>
      <c r="B89" s="83" t="s">
        <v>86</v>
      </c>
      <c r="C89" s="101" t="s">
        <v>37</v>
      </c>
      <c r="D89" s="46" t="s">
        <v>96</v>
      </c>
      <c r="E89" s="94"/>
      <c r="F89" s="100"/>
    </row>
    <row r="90" spans="1:6" s="12" customFormat="1" ht="38.25">
      <c r="A90" s="99">
        <v>1.1</v>
      </c>
      <c r="B90" s="83" t="s">
        <v>46</v>
      </c>
      <c r="C90" s="101" t="s">
        <v>37</v>
      </c>
      <c r="D90" s="46" t="s">
        <v>80</v>
      </c>
      <c r="E90" s="94"/>
      <c r="F90" s="100"/>
    </row>
    <row r="91" spans="1:6" s="12" customFormat="1" ht="38.25">
      <c r="A91" s="74">
        <v>1.11</v>
      </c>
      <c r="B91" s="103" t="s">
        <v>90</v>
      </c>
      <c r="C91" s="101" t="s">
        <v>37</v>
      </c>
      <c r="D91" s="46" t="s">
        <v>80</v>
      </c>
      <c r="E91" s="94"/>
      <c r="F91" s="100"/>
    </row>
    <row r="92" spans="1:6" s="12" customFormat="1" ht="14.25">
      <c r="A92" s="68"/>
      <c r="B92" s="111" t="s">
        <v>47</v>
      </c>
      <c r="C92" s="109"/>
      <c r="D92" s="109"/>
      <c r="E92" s="110"/>
      <c r="F92" s="51">
        <f>SUM(F81:F88)</f>
        <v>0</v>
      </c>
    </row>
    <row r="93" spans="1:6" s="12" customFormat="1" ht="3.75" customHeight="1">
      <c r="A93" s="39"/>
      <c r="B93" s="42"/>
      <c r="C93" s="43"/>
      <c r="D93" s="44"/>
      <c r="E93" s="52"/>
      <c r="F93" s="53"/>
    </row>
    <row r="94" spans="1:6" s="12" customFormat="1" ht="14.25">
      <c r="A94" s="38">
        <v>2</v>
      </c>
      <c r="B94" s="38" t="s">
        <v>48</v>
      </c>
      <c r="C94" s="38"/>
      <c r="D94" s="38"/>
      <c r="E94" s="38"/>
      <c r="F94" s="38"/>
    </row>
    <row r="95" spans="1:6" s="12" customFormat="1" ht="25.5">
      <c r="A95" s="74">
        <v>2.1</v>
      </c>
      <c r="B95" s="83" t="s">
        <v>129</v>
      </c>
      <c r="C95" s="101" t="s">
        <v>39</v>
      </c>
      <c r="D95" s="46" t="s">
        <v>80</v>
      </c>
      <c r="E95" s="94"/>
      <c r="F95" s="54"/>
    </row>
    <row r="96" spans="1:6" s="12" customFormat="1" ht="38.25">
      <c r="A96" s="74">
        <v>2.2</v>
      </c>
      <c r="B96" s="83" t="s">
        <v>130</v>
      </c>
      <c r="C96" s="101" t="s">
        <v>37</v>
      </c>
      <c r="D96" s="46" t="s">
        <v>80</v>
      </c>
      <c r="E96" s="94"/>
      <c r="F96" s="54"/>
    </row>
    <row r="97" spans="1:6" s="12" customFormat="1" ht="51">
      <c r="A97" s="74">
        <v>2.3</v>
      </c>
      <c r="B97" s="83" t="s">
        <v>131</v>
      </c>
      <c r="C97" s="101" t="s">
        <v>37</v>
      </c>
      <c r="D97" s="46" t="s">
        <v>87</v>
      </c>
      <c r="E97" s="94"/>
      <c r="F97" s="54"/>
    </row>
    <row r="98" spans="1:6" s="12" customFormat="1" ht="38.25">
      <c r="A98" s="74">
        <v>2.4</v>
      </c>
      <c r="B98" s="83" t="s">
        <v>132</v>
      </c>
      <c r="C98" s="101" t="s">
        <v>37</v>
      </c>
      <c r="D98" s="46" t="s">
        <v>80</v>
      </c>
      <c r="E98" s="94"/>
      <c r="F98" s="54"/>
    </row>
    <row r="99" spans="1:6" s="12" customFormat="1" ht="14.25">
      <c r="A99" s="74">
        <v>2.5</v>
      </c>
      <c r="B99" s="83" t="s">
        <v>133</v>
      </c>
      <c r="C99" s="101" t="s">
        <v>37</v>
      </c>
      <c r="D99" s="46" t="s">
        <v>134</v>
      </c>
      <c r="E99" s="94"/>
      <c r="F99" s="54"/>
    </row>
    <row r="100" spans="1:6" s="12" customFormat="1" ht="14.25">
      <c r="A100" s="74">
        <v>2.6</v>
      </c>
      <c r="B100" s="83" t="s">
        <v>135</v>
      </c>
      <c r="C100" s="101" t="s">
        <v>37</v>
      </c>
      <c r="D100" s="46" t="s">
        <v>134</v>
      </c>
      <c r="E100" s="94"/>
      <c r="F100" s="54"/>
    </row>
    <row r="101" spans="1:6" s="12" customFormat="1" ht="25.5">
      <c r="A101" s="74">
        <v>2.7</v>
      </c>
      <c r="B101" s="83" t="s">
        <v>136</v>
      </c>
      <c r="C101" s="101" t="s">
        <v>37</v>
      </c>
      <c r="D101" s="46" t="s">
        <v>134</v>
      </c>
      <c r="E101" s="94"/>
      <c r="F101" s="54"/>
    </row>
    <row r="102" spans="1:6" s="12" customFormat="1" ht="14.25">
      <c r="A102" s="74">
        <v>2.8</v>
      </c>
      <c r="B102" s="83" t="s">
        <v>137</v>
      </c>
      <c r="C102" s="101" t="s">
        <v>37</v>
      </c>
      <c r="D102" s="46" t="s">
        <v>95</v>
      </c>
      <c r="E102" s="94"/>
      <c r="F102" s="100"/>
    </row>
    <row r="103" spans="1:6" s="12" customFormat="1" ht="14.25">
      <c r="A103" s="74">
        <v>2.9</v>
      </c>
      <c r="B103" s="83" t="s">
        <v>138</v>
      </c>
      <c r="C103" s="101" t="s">
        <v>37</v>
      </c>
      <c r="D103" s="46" t="s">
        <v>139</v>
      </c>
      <c r="E103" s="94"/>
      <c r="F103" s="100"/>
    </row>
    <row r="104" spans="1:6" s="12" customFormat="1" ht="14.25">
      <c r="A104" s="68"/>
      <c r="B104" s="111" t="s">
        <v>49</v>
      </c>
      <c r="C104" s="109"/>
      <c r="D104" s="109"/>
      <c r="E104" s="110"/>
      <c r="F104" s="51">
        <f>SUM(F95:F101)</f>
        <v>0</v>
      </c>
    </row>
    <row r="105" spans="1:6" s="12" customFormat="1" ht="4.5" customHeight="1">
      <c r="A105" s="39"/>
      <c r="B105" s="55"/>
      <c r="C105" s="43"/>
      <c r="D105" s="44"/>
      <c r="E105" s="45"/>
      <c r="F105" s="56"/>
    </row>
    <row r="106" spans="1:6" s="12" customFormat="1" ht="14.25">
      <c r="A106" s="38">
        <v>3</v>
      </c>
      <c r="B106" s="38" t="s">
        <v>50</v>
      </c>
      <c r="C106" s="38"/>
      <c r="D106" s="38"/>
      <c r="E106" s="38"/>
      <c r="F106" s="38"/>
    </row>
    <row r="107" spans="1:6" s="12" customFormat="1" ht="38.25">
      <c r="A107" s="74">
        <v>3.1</v>
      </c>
      <c r="B107" s="83" t="s">
        <v>140</v>
      </c>
      <c r="C107" s="76" t="s">
        <v>37</v>
      </c>
      <c r="D107" s="77" t="s">
        <v>95</v>
      </c>
      <c r="E107" s="47"/>
      <c r="F107" s="54"/>
    </row>
    <row r="108" spans="1:6" s="12" customFormat="1" ht="25.5">
      <c r="A108" s="74">
        <v>3.2</v>
      </c>
      <c r="B108" s="83" t="s">
        <v>141</v>
      </c>
      <c r="C108" s="76" t="s">
        <v>39</v>
      </c>
      <c r="D108" s="77" t="s">
        <v>112</v>
      </c>
      <c r="E108" s="47"/>
      <c r="F108" s="54"/>
    </row>
    <row r="109" spans="1:6" s="12" customFormat="1" ht="38.25">
      <c r="A109" s="74">
        <v>3.3</v>
      </c>
      <c r="B109" s="83" t="s">
        <v>142</v>
      </c>
      <c r="C109" s="76" t="s">
        <v>116</v>
      </c>
      <c r="D109" s="77" t="s">
        <v>143</v>
      </c>
      <c r="E109" s="47"/>
      <c r="F109" s="54"/>
    </row>
    <row r="110" spans="1:6" s="12" customFormat="1" ht="38.25">
      <c r="A110" s="74">
        <v>3.4</v>
      </c>
      <c r="B110" s="83" t="s">
        <v>144</v>
      </c>
      <c r="C110" s="76" t="s">
        <v>116</v>
      </c>
      <c r="D110" s="77" t="s">
        <v>145</v>
      </c>
      <c r="E110" s="47"/>
      <c r="F110" s="54"/>
    </row>
    <row r="111" spans="1:6" s="12" customFormat="1" ht="38.25">
      <c r="A111" s="74">
        <v>3.5</v>
      </c>
      <c r="B111" s="83" t="s">
        <v>146</v>
      </c>
      <c r="C111" s="76" t="s">
        <v>116</v>
      </c>
      <c r="D111" s="77" t="s">
        <v>147</v>
      </c>
      <c r="E111" s="47"/>
      <c r="F111" s="54"/>
    </row>
    <row r="112" spans="1:6" s="12" customFormat="1" ht="38.25">
      <c r="A112" s="74">
        <v>3.6</v>
      </c>
      <c r="B112" s="83" t="s">
        <v>148</v>
      </c>
      <c r="C112" s="76" t="s">
        <v>40</v>
      </c>
      <c r="D112" s="77" t="s">
        <v>80</v>
      </c>
      <c r="E112" s="47"/>
      <c r="F112" s="54"/>
    </row>
    <row r="113" spans="1:6" s="12" customFormat="1" ht="38.25">
      <c r="A113" s="74">
        <v>3.7</v>
      </c>
      <c r="B113" s="83" t="s">
        <v>148</v>
      </c>
      <c r="C113" s="76" t="s">
        <v>40</v>
      </c>
      <c r="D113" s="77" t="s">
        <v>80</v>
      </c>
      <c r="E113" s="47"/>
      <c r="F113" s="54"/>
    </row>
    <row r="114" spans="1:6" s="12" customFormat="1" ht="25.5">
      <c r="A114" s="74">
        <v>3.8</v>
      </c>
      <c r="B114" s="83" t="s">
        <v>149</v>
      </c>
      <c r="C114" s="76" t="s">
        <v>37</v>
      </c>
      <c r="D114" s="77">
        <v>2</v>
      </c>
      <c r="E114" s="45"/>
      <c r="F114" s="54"/>
    </row>
    <row r="115" spans="1:6" s="12" customFormat="1" ht="25.5">
      <c r="A115" s="74">
        <v>3.9</v>
      </c>
      <c r="B115" s="83" t="s">
        <v>150</v>
      </c>
      <c r="C115" s="76" t="s">
        <v>116</v>
      </c>
      <c r="D115" s="77" t="s">
        <v>151</v>
      </c>
      <c r="E115" s="47"/>
      <c r="F115" s="54"/>
    </row>
    <row r="116" spans="1:6" s="12" customFormat="1" ht="14.25">
      <c r="A116" s="39"/>
      <c r="B116" s="108" t="s">
        <v>54</v>
      </c>
      <c r="C116" s="109"/>
      <c r="D116" s="109"/>
      <c r="E116" s="110"/>
      <c r="F116" s="51">
        <f>SUM(F107:F115)</f>
        <v>0</v>
      </c>
    </row>
    <row r="117" spans="1:6" s="12" customFormat="1" ht="6" customHeight="1">
      <c r="A117" s="39"/>
      <c r="B117" s="55"/>
      <c r="C117" s="43"/>
      <c r="D117" s="44"/>
      <c r="E117" s="45"/>
      <c r="F117" s="56"/>
    </row>
    <row r="118" spans="1:6" s="12" customFormat="1" ht="14.25">
      <c r="A118" s="38">
        <v>4</v>
      </c>
      <c r="B118" s="38" t="s">
        <v>167</v>
      </c>
      <c r="C118" s="38"/>
      <c r="D118" s="38"/>
      <c r="E118" s="38"/>
      <c r="F118" s="38"/>
    </row>
    <row r="119" spans="1:6" s="12" customFormat="1" ht="14.25">
      <c r="A119" s="74" t="s">
        <v>152</v>
      </c>
      <c r="B119" s="83" t="s">
        <v>153</v>
      </c>
      <c r="C119" s="76" t="s">
        <v>39</v>
      </c>
      <c r="D119" s="77" t="s">
        <v>80</v>
      </c>
      <c r="E119" s="47"/>
      <c r="F119" s="54"/>
    </row>
    <row r="120" spans="1:6" s="12" customFormat="1" ht="38.25">
      <c r="A120" s="74" t="s">
        <v>154</v>
      </c>
      <c r="B120" s="83" t="s">
        <v>155</v>
      </c>
      <c r="C120" s="76" t="s">
        <v>37</v>
      </c>
      <c r="D120" s="77" t="s">
        <v>156</v>
      </c>
      <c r="E120" s="47"/>
      <c r="F120" s="54"/>
    </row>
    <row r="121" spans="1:6" s="12" customFormat="1" ht="25.5">
      <c r="A121" s="74" t="s">
        <v>157</v>
      </c>
      <c r="B121" s="83" t="s">
        <v>158</v>
      </c>
      <c r="C121" s="76" t="s">
        <v>37</v>
      </c>
      <c r="D121" s="77" t="s">
        <v>139</v>
      </c>
      <c r="E121" s="47"/>
      <c r="F121" s="54"/>
    </row>
    <row r="122" spans="1:6" s="12" customFormat="1" ht="38.25">
      <c r="A122" s="74" t="s">
        <v>159</v>
      </c>
      <c r="B122" s="83" t="s">
        <v>160</v>
      </c>
      <c r="C122" s="76" t="s">
        <v>37</v>
      </c>
      <c r="D122" s="77" t="s">
        <v>87</v>
      </c>
      <c r="E122" s="47"/>
      <c r="F122" s="54"/>
    </row>
    <row r="123" spans="1:6" s="12" customFormat="1" ht="38.25">
      <c r="A123" s="74" t="s">
        <v>161</v>
      </c>
      <c r="B123" s="83" t="s">
        <v>162</v>
      </c>
      <c r="C123" s="76" t="s">
        <v>37</v>
      </c>
      <c r="D123" s="77" t="s">
        <v>139</v>
      </c>
      <c r="E123" s="47"/>
      <c r="F123" s="54"/>
    </row>
    <row r="124" spans="1:6" s="12" customFormat="1" ht="14.25">
      <c r="A124" s="74" t="s">
        <v>163</v>
      </c>
      <c r="B124" s="83" t="s">
        <v>135</v>
      </c>
      <c r="C124" s="76" t="s">
        <v>37</v>
      </c>
      <c r="D124" s="77" t="s">
        <v>139</v>
      </c>
      <c r="E124" s="47"/>
      <c r="F124" s="54"/>
    </row>
    <row r="125" spans="1:6" s="12" customFormat="1" ht="25.5">
      <c r="A125" s="74" t="s">
        <v>164</v>
      </c>
      <c r="B125" s="83" t="s">
        <v>136</v>
      </c>
      <c r="C125" s="76" t="s">
        <v>37</v>
      </c>
      <c r="D125" s="77" t="s">
        <v>139</v>
      </c>
      <c r="E125" s="47"/>
      <c r="F125" s="54"/>
    </row>
    <row r="126" spans="1:6" s="12" customFormat="1" ht="14.25">
      <c r="A126" s="74" t="s">
        <v>165</v>
      </c>
      <c r="B126" s="83" t="s">
        <v>137</v>
      </c>
      <c r="C126" s="76" t="s">
        <v>37</v>
      </c>
      <c r="D126" s="77" t="s">
        <v>156</v>
      </c>
      <c r="E126" s="45"/>
      <c r="F126" s="54"/>
    </row>
    <row r="127" spans="1:6" s="12" customFormat="1" ht="14.25">
      <c r="A127" s="74" t="s">
        <v>166</v>
      </c>
      <c r="B127" s="83" t="s">
        <v>138</v>
      </c>
      <c r="C127" s="76" t="s">
        <v>37</v>
      </c>
      <c r="D127" s="77" t="s">
        <v>139</v>
      </c>
      <c r="E127" s="47"/>
      <c r="F127" s="54"/>
    </row>
    <row r="128" spans="1:6" s="12" customFormat="1" ht="14.25">
      <c r="A128" s="39"/>
      <c r="B128" s="108" t="s">
        <v>183</v>
      </c>
      <c r="C128" s="109"/>
      <c r="D128" s="109"/>
      <c r="E128" s="110"/>
      <c r="F128" s="51">
        <f>SUM(F119:F127)</f>
        <v>0</v>
      </c>
    </row>
    <row r="129" spans="1:6" s="12" customFormat="1" ht="3.75" customHeight="1">
      <c r="A129" s="39"/>
      <c r="B129" s="48"/>
      <c r="C129" s="49"/>
      <c r="D129" s="49"/>
      <c r="E129" s="50"/>
      <c r="F129" s="104"/>
    </row>
    <row r="130" spans="1:6" s="12" customFormat="1" ht="14.25">
      <c r="A130" s="38">
        <v>5</v>
      </c>
      <c r="B130" s="38" t="s">
        <v>182</v>
      </c>
      <c r="C130" s="38"/>
      <c r="D130" s="38"/>
      <c r="E130" s="38"/>
      <c r="F130" s="38"/>
    </row>
    <row r="131" spans="1:6" s="12" customFormat="1" ht="38.25">
      <c r="A131" s="74" t="s">
        <v>168</v>
      </c>
      <c r="B131" s="83" t="s">
        <v>169</v>
      </c>
      <c r="C131" s="76" t="s">
        <v>37</v>
      </c>
      <c r="D131" s="77" t="s">
        <v>111</v>
      </c>
      <c r="E131" s="47"/>
      <c r="F131" s="54"/>
    </row>
    <row r="132" spans="1:6" s="12" customFormat="1" ht="25.5">
      <c r="A132" s="74" t="s">
        <v>170</v>
      </c>
      <c r="B132" s="83" t="s">
        <v>141</v>
      </c>
      <c r="C132" s="76" t="s">
        <v>39</v>
      </c>
      <c r="D132" s="77" t="s">
        <v>112</v>
      </c>
      <c r="E132" s="47"/>
      <c r="F132" s="54"/>
    </row>
    <row r="133" spans="1:6" s="12" customFormat="1" ht="14.25">
      <c r="A133" s="74" t="s">
        <v>171</v>
      </c>
      <c r="B133" s="83" t="s">
        <v>172</v>
      </c>
      <c r="C133" s="76" t="s">
        <v>116</v>
      </c>
      <c r="D133" s="77" t="s">
        <v>173</v>
      </c>
      <c r="E133" s="47"/>
      <c r="F133" s="54"/>
    </row>
    <row r="134" spans="1:6" s="12" customFormat="1" ht="38.25">
      <c r="A134" s="74" t="s">
        <v>174</v>
      </c>
      <c r="B134" s="83" t="s">
        <v>175</v>
      </c>
      <c r="C134" s="76" t="s">
        <v>116</v>
      </c>
      <c r="D134" s="77" t="s">
        <v>173</v>
      </c>
      <c r="E134" s="47"/>
      <c r="F134" s="54"/>
    </row>
    <row r="135" spans="1:6" s="12" customFormat="1" ht="14.25">
      <c r="A135" s="74" t="s">
        <v>176</v>
      </c>
      <c r="B135" s="83" t="s">
        <v>177</v>
      </c>
      <c r="C135" s="76" t="s">
        <v>116</v>
      </c>
      <c r="D135" s="77" t="s">
        <v>178</v>
      </c>
      <c r="E135" s="47"/>
      <c r="F135" s="54"/>
    </row>
    <row r="136" spans="1:6" s="12" customFormat="1" ht="25.5">
      <c r="A136" s="74" t="s">
        <v>179</v>
      </c>
      <c r="B136" s="83" t="s">
        <v>180</v>
      </c>
      <c r="C136" s="76" t="s">
        <v>116</v>
      </c>
      <c r="D136" s="77" t="s">
        <v>181</v>
      </c>
      <c r="E136" s="47"/>
      <c r="F136" s="54"/>
    </row>
    <row r="137" spans="1:6" s="12" customFormat="1" ht="14.25">
      <c r="A137" s="39"/>
      <c r="B137" s="108" t="s">
        <v>184</v>
      </c>
      <c r="C137" s="109"/>
      <c r="D137" s="109"/>
      <c r="E137" s="110"/>
      <c r="F137" s="51">
        <f>SUM(F131:F136)</f>
        <v>0</v>
      </c>
    </row>
    <row r="138" spans="1:6" s="10" customFormat="1" ht="15">
      <c r="A138" s="112" t="s">
        <v>185</v>
      </c>
      <c r="B138" s="113"/>
      <c r="C138" s="113"/>
      <c r="D138" s="113"/>
      <c r="E138" s="114"/>
      <c r="F138" s="29"/>
    </row>
    <row r="139" spans="1:6" s="10" customFormat="1" ht="15">
      <c r="A139" s="105"/>
      <c r="B139" s="105"/>
      <c r="C139" s="105"/>
      <c r="D139" s="105"/>
      <c r="E139" s="105"/>
      <c r="F139" s="106"/>
    </row>
    <row r="140" spans="1:6" s="12" customFormat="1" ht="18">
      <c r="A140" s="122" t="s">
        <v>186</v>
      </c>
      <c r="B140" s="122"/>
      <c r="C140" s="122"/>
      <c r="D140" s="122"/>
      <c r="E140" s="122"/>
      <c r="F140" s="123"/>
    </row>
    <row r="141" spans="1:6" s="12" customFormat="1" ht="14.25">
      <c r="A141" s="38">
        <v>1</v>
      </c>
      <c r="B141" s="38" t="s">
        <v>44</v>
      </c>
      <c r="C141" s="38"/>
      <c r="D141" s="38"/>
      <c r="E141" s="38"/>
      <c r="F141" s="38"/>
    </row>
    <row r="142" spans="1:6" s="12" customFormat="1" ht="25.5">
      <c r="A142" s="74" t="s">
        <v>187</v>
      </c>
      <c r="B142" s="83" t="s">
        <v>188</v>
      </c>
      <c r="C142" s="101" t="s">
        <v>37</v>
      </c>
      <c r="D142" s="46" t="s">
        <v>189</v>
      </c>
      <c r="E142" s="94"/>
      <c r="F142" s="54"/>
    </row>
    <row r="143" spans="1:9" s="12" customFormat="1" ht="76.5">
      <c r="A143" s="80" t="s">
        <v>190</v>
      </c>
      <c r="B143" s="81" t="s">
        <v>191</v>
      </c>
      <c r="C143" s="102" t="s">
        <v>37</v>
      </c>
      <c r="D143" s="40" t="s">
        <v>80</v>
      </c>
      <c r="E143" s="92"/>
      <c r="F143" s="54"/>
      <c r="I143" s="12" t="s">
        <v>57</v>
      </c>
    </row>
    <row r="144" spans="1:6" s="12" customFormat="1" ht="89.25">
      <c r="A144" s="74" t="s">
        <v>192</v>
      </c>
      <c r="B144" s="83" t="s">
        <v>81</v>
      </c>
      <c r="C144" s="101" t="s">
        <v>37</v>
      </c>
      <c r="D144" s="46" t="s">
        <v>80</v>
      </c>
      <c r="E144" s="94"/>
      <c r="F144" s="63"/>
    </row>
    <row r="145" spans="1:6" s="12" customFormat="1" ht="38.25">
      <c r="A145" s="74" t="s">
        <v>193</v>
      </c>
      <c r="B145" s="81" t="s">
        <v>105</v>
      </c>
      <c r="C145" s="102" t="s">
        <v>39</v>
      </c>
      <c r="D145" s="40" t="s">
        <v>80</v>
      </c>
      <c r="E145" s="92"/>
      <c r="F145" s="54"/>
    </row>
    <row r="146" spans="1:6" s="12" customFormat="1" ht="38.25">
      <c r="A146" s="80" t="s">
        <v>194</v>
      </c>
      <c r="B146" s="83" t="s">
        <v>85</v>
      </c>
      <c r="C146" s="101" t="s">
        <v>37</v>
      </c>
      <c r="D146" s="46" t="s">
        <v>80</v>
      </c>
      <c r="E146" s="94"/>
      <c r="F146" s="54"/>
    </row>
    <row r="147" spans="1:6" s="12" customFormat="1" ht="38.25">
      <c r="A147" s="74" t="s">
        <v>195</v>
      </c>
      <c r="B147" s="83" t="s">
        <v>128</v>
      </c>
      <c r="C147" s="101" t="s">
        <v>37</v>
      </c>
      <c r="D147" s="46" t="s">
        <v>139</v>
      </c>
      <c r="E147" s="94"/>
      <c r="F147" s="54"/>
    </row>
    <row r="148" spans="1:6" s="12" customFormat="1" ht="14.25">
      <c r="A148" s="74" t="s">
        <v>196</v>
      </c>
      <c r="B148" s="83" t="s">
        <v>86</v>
      </c>
      <c r="C148" s="101" t="s">
        <v>37</v>
      </c>
      <c r="D148" s="46" t="s">
        <v>134</v>
      </c>
      <c r="E148" s="94"/>
      <c r="F148" s="54"/>
    </row>
    <row r="149" spans="1:6" s="12" customFormat="1" ht="38.25">
      <c r="A149" s="74" t="s">
        <v>197</v>
      </c>
      <c r="B149" s="83" t="s">
        <v>88</v>
      </c>
      <c r="C149" s="101" t="s">
        <v>38</v>
      </c>
      <c r="D149" s="46" t="s">
        <v>124</v>
      </c>
      <c r="E149" s="94"/>
      <c r="F149" s="54"/>
    </row>
    <row r="150" spans="1:6" s="12" customFormat="1" ht="25.5">
      <c r="A150" s="74" t="s">
        <v>198</v>
      </c>
      <c r="B150" s="83" t="s">
        <v>83</v>
      </c>
      <c r="C150" s="101" t="s">
        <v>37</v>
      </c>
      <c r="D150" s="46" t="s">
        <v>84</v>
      </c>
      <c r="E150" s="94"/>
      <c r="F150" s="100"/>
    </row>
    <row r="151" spans="1:6" s="12" customFormat="1" ht="25.5">
      <c r="A151" s="99" t="s">
        <v>199</v>
      </c>
      <c r="B151" s="83" t="s">
        <v>106</v>
      </c>
      <c r="C151" s="101" t="s">
        <v>37</v>
      </c>
      <c r="D151" s="46" t="s">
        <v>84</v>
      </c>
      <c r="E151" s="94"/>
      <c r="F151" s="100"/>
    </row>
    <row r="152" spans="1:6" s="12" customFormat="1" ht="38.25">
      <c r="A152" s="74" t="s">
        <v>200</v>
      </c>
      <c r="B152" s="103" t="s">
        <v>46</v>
      </c>
      <c r="C152" s="101" t="s">
        <v>37</v>
      </c>
      <c r="D152" s="46" t="s">
        <v>80</v>
      </c>
      <c r="E152" s="94"/>
      <c r="F152" s="100"/>
    </row>
    <row r="153" spans="1:6" s="12" customFormat="1" ht="38.25">
      <c r="A153" s="74" t="s">
        <v>201</v>
      </c>
      <c r="B153" s="103" t="s">
        <v>90</v>
      </c>
      <c r="C153" s="101" t="s">
        <v>37</v>
      </c>
      <c r="D153" s="46" t="s">
        <v>80</v>
      </c>
      <c r="E153" s="94"/>
      <c r="F153" s="100"/>
    </row>
    <row r="154" spans="1:6" s="12" customFormat="1" ht="25.5">
      <c r="A154" s="74" t="s">
        <v>202</v>
      </c>
      <c r="B154" s="103" t="s">
        <v>125</v>
      </c>
      <c r="C154" s="101" t="s">
        <v>37</v>
      </c>
      <c r="D154" s="46" t="s">
        <v>80</v>
      </c>
      <c r="E154" s="94"/>
      <c r="F154" s="100"/>
    </row>
    <row r="155" spans="1:6" s="12" customFormat="1" ht="14.25">
      <c r="A155" s="68"/>
      <c r="B155" s="111" t="s">
        <v>47</v>
      </c>
      <c r="C155" s="109"/>
      <c r="D155" s="109"/>
      <c r="E155" s="110"/>
      <c r="F155" s="51">
        <f>SUM(F142:F149)</f>
        <v>0</v>
      </c>
    </row>
    <row r="156" spans="1:6" s="12" customFormat="1" ht="3.75" customHeight="1">
      <c r="A156" s="39"/>
      <c r="B156" s="42"/>
      <c r="C156" s="43"/>
      <c r="D156" s="44"/>
      <c r="E156" s="52"/>
      <c r="F156" s="53"/>
    </row>
    <row r="157" spans="1:6" s="12" customFormat="1" ht="14.25">
      <c r="A157" s="38">
        <v>2</v>
      </c>
      <c r="B157" s="38" t="s">
        <v>48</v>
      </c>
      <c r="C157" s="38"/>
      <c r="D157" s="38"/>
      <c r="E157" s="38"/>
      <c r="F157" s="38"/>
    </row>
    <row r="158" spans="1:6" s="12" customFormat="1" ht="14.25">
      <c r="A158" s="74" t="s">
        <v>203</v>
      </c>
      <c r="B158" s="83" t="s">
        <v>153</v>
      </c>
      <c r="C158" s="101" t="s">
        <v>39</v>
      </c>
      <c r="D158" s="46" t="s">
        <v>80</v>
      </c>
      <c r="E158" s="94"/>
      <c r="F158" s="54"/>
    </row>
    <row r="159" spans="1:6" s="12" customFormat="1" ht="25.5">
      <c r="A159" s="74" t="s">
        <v>204</v>
      </c>
      <c r="B159" s="83" t="s">
        <v>205</v>
      </c>
      <c r="C159" s="101" t="s">
        <v>37</v>
      </c>
      <c r="D159" s="46" t="s">
        <v>111</v>
      </c>
      <c r="E159" s="94"/>
      <c r="F159" s="54"/>
    </row>
    <row r="160" spans="1:6" s="12" customFormat="1" ht="25.5">
      <c r="A160" s="74" t="s">
        <v>206</v>
      </c>
      <c r="B160" s="83" t="s">
        <v>207</v>
      </c>
      <c r="C160" s="101" t="s">
        <v>37</v>
      </c>
      <c r="D160" s="46" t="s">
        <v>139</v>
      </c>
      <c r="E160" s="94"/>
      <c r="F160" s="54"/>
    </row>
    <row r="161" spans="1:6" s="12" customFormat="1" ht="38.25">
      <c r="A161" s="74" t="s">
        <v>208</v>
      </c>
      <c r="B161" s="83" t="s">
        <v>209</v>
      </c>
      <c r="C161" s="101" t="s">
        <v>37</v>
      </c>
      <c r="D161" s="46" t="s">
        <v>156</v>
      </c>
      <c r="E161" s="94"/>
      <c r="F161" s="54"/>
    </row>
    <row r="162" spans="1:6" s="12" customFormat="1" ht="38.25">
      <c r="A162" s="74" t="s">
        <v>210</v>
      </c>
      <c r="B162" s="83" t="s">
        <v>211</v>
      </c>
      <c r="C162" s="101" t="s">
        <v>37</v>
      </c>
      <c r="D162" s="46" t="s">
        <v>139</v>
      </c>
      <c r="E162" s="94"/>
      <c r="F162" s="54"/>
    </row>
    <row r="163" spans="1:6" s="12" customFormat="1" ht="14.25">
      <c r="A163" s="74" t="s">
        <v>212</v>
      </c>
      <c r="B163" s="83" t="s">
        <v>135</v>
      </c>
      <c r="C163" s="101" t="s">
        <v>37</v>
      </c>
      <c r="D163" s="46" t="s">
        <v>134</v>
      </c>
      <c r="E163" s="94"/>
      <c r="F163" s="54"/>
    </row>
    <row r="164" spans="1:6" s="12" customFormat="1" ht="25.5">
      <c r="A164" s="74" t="s">
        <v>213</v>
      </c>
      <c r="B164" s="83" t="s">
        <v>136</v>
      </c>
      <c r="C164" s="101" t="s">
        <v>37</v>
      </c>
      <c r="D164" s="46" t="s">
        <v>134</v>
      </c>
      <c r="E164" s="94"/>
      <c r="F164" s="54"/>
    </row>
    <row r="165" spans="1:6" s="12" customFormat="1" ht="14.25">
      <c r="A165" s="74" t="s">
        <v>214</v>
      </c>
      <c r="B165" s="83" t="s">
        <v>137</v>
      </c>
      <c r="C165" s="101" t="s">
        <v>37</v>
      </c>
      <c r="D165" s="46" t="s">
        <v>93</v>
      </c>
      <c r="E165" s="94"/>
      <c r="F165" s="100"/>
    </row>
    <row r="166" spans="1:6" s="12" customFormat="1" ht="14.25">
      <c r="A166" s="74" t="s">
        <v>215</v>
      </c>
      <c r="B166" s="83" t="s">
        <v>138</v>
      </c>
      <c r="C166" s="101" t="s">
        <v>37</v>
      </c>
      <c r="D166" s="46" t="s">
        <v>80</v>
      </c>
      <c r="E166" s="94"/>
      <c r="F166" s="100"/>
    </row>
    <row r="167" spans="1:6" s="12" customFormat="1" ht="14.25">
      <c r="A167" s="68"/>
      <c r="B167" s="111" t="s">
        <v>49</v>
      </c>
      <c r="C167" s="109"/>
      <c r="D167" s="109"/>
      <c r="E167" s="110"/>
      <c r="F167" s="51">
        <f>SUM(F158:F164)</f>
        <v>0</v>
      </c>
    </row>
    <row r="168" spans="1:6" s="12" customFormat="1" ht="4.5" customHeight="1">
      <c r="A168" s="39"/>
      <c r="B168" s="55"/>
      <c r="C168" s="43"/>
      <c r="D168" s="44"/>
      <c r="E168" s="45"/>
      <c r="F168" s="56"/>
    </row>
    <row r="169" spans="1:6" s="12" customFormat="1" ht="14.25">
      <c r="A169" s="38">
        <v>3</v>
      </c>
      <c r="B169" s="38" t="s">
        <v>50</v>
      </c>
      <c r="C169" s="38"/>
      <c r="D169" s="38"/>
      <c r="E169" s="38"/>
      <c r="F169" s="38"/>
    </row>
    <row r="170" spans="1:6" s="12" customFormat="1" ht="38.25">
      <c r="A170" s="74" t="s">
        <v>216</v>
      </c>
      <c r="B170" s="83" t="s">
        <v>217</v>
      </c>
      <c r="C170" s="76" t="s">
        <v>37</v>
      </c>
      <c r="D170" s="77" t="s">
        <v>218</v>
      </c>
      <c r="E170" s="47"/>
      <c r="F170" s="54"/>
    </row>
    <row r="171" spans="1:6" s="12" customFormat="1" ht="25.5">
      <c r="A171" s="74" t="s">
        <v>219</v>
      </c>
      <c r="B171" s="83" t="s">
        <v>220</v>
      </c>
      <c r="C171" s="76" t="s">
        <v>39</v>
      </c>
      <c r="D171" s="77" t="s">
        <v>218</v>
      </c>
      <c r="E171" s="47"/>
      <c r="F171" s="54"/>
    </row>
    <row r="172" spans="1:6" s="12" customFormat="1" ht="14.25">
      <c r="A172" s="74" t="s">
        <v>221</v>
      </c>
      <c r="B172" s="83" t="s">
        <v>172</v>
      </c>
      <c r="C172" s="76" t="s">
        <v>116</v>
      </c>
      <c r="D172" s="77" t="s">
        <v>222</v>
      </c>
      <c r="E172" s="47"/>
      <c r="F172" s="54"/>
    </row>
    <row r="173" spans="1:6" s="12" customFormat="1" ht="38.25">
      <c r="A173" s="74" t="s">
        <v>223</v>
      </c>
      <c r="B173" s="83" t="s">
        <v>224</v>
      </c>
      <c r="C173" s="76" t="s">
        <v>116</v>
      </c>
      <c r="D173" s="77" t="s">
        <v>222</v>
      </c>
      <c r="E173" s="47"/>
      <c r="F173" s="54"/>
    </row>
    <row r="174" spans="1:6" s="12" customFormat="1" ht="14.25">
      <c r="A174" s="74" t="s">
        <v>225</v>
      </c>
      <c r="B174" s="83" t="s">
        <v>172</v>
      </c>
      <c r="C174" s="76" t="s">
        <v>116</v>
      </c>
      <c r="D174" s="77" t="s">
        <v>226</v>
      </c>
      <c r="E174" s="47"/>
      <c r="F174" s="54"/>
    </row>
    <row r="175" spans="1:6" s="12" customFormat="1" ht="38.25">
      <c r="A175" s="74">
        <v>3.6</v>
      </c>
      <c r="B175" s="83" t="s">
        <v>227</v>
      </c>
      <c r="C175" s="76" t="s">
        <v>40</v>
      </c>
      <c r="D175" s="77" t="s">
        <v>87</v>
      </c>
      <c r="E175" s="47"/>
      <c r="F175" s="54"/>
    </row>
    <row r="176" spans="1:6" s="12" customFormat="1" ht="25.5">
      <c r="A176" s="74" t="s">
        <v>228</v>
      </c>
      <c r="B176" s="83" t="s">
        <v>229</v>
      </c>
      <c r="C176" s="76" t="s">
        <v>116</v>
      </c>
      <c r="D176" s="77" t="s">
        <v>230</v>
      </c>
      <c r="E176" s="47"/>
      <c r="F176" s="54"/>
    </row>
    <row r="177" spans="1:6" s="12" customFormat="1" ht="25.5">
      <c r="A177" s="74" t="s">
        <v>231</v>
      </c>
      <c r="B177" s="83" t="s">
        <v>232</v>
      </c>
      <c r="C177" s="76" t="s">
        <v>116</v>
      </c>
      <c r="D177" s="77">
        <v>5.21</v>
      </c>
      <c r="E177" s="45"/>
      <c r="F177" s="54"/>
    </row>
    <row r="178" spans="1:6" s="12" customFormat="1" ht="14.25">
      <c r="A178" s="39"/>
      <c r="B178" s="108" t="s">
        <v>54</v>
      </c>
      <c r="C178" s="109"/>
      <c r="D178" s="109"/>
      <c r="E178" s="110"/>
      <c r="F178" s="51">
        <f>SUM(F170:F177)</f>
        <v>0</v>
      </c>
    </row>
    <row r="179" spans="1:6" s="10" customFormat="1" ht="15">
      <c r="A179" s="112" t="s">
        <v>233</v>
      </c>
      <c r="B179" s="113"/>
      <c r="C179" s="113"/>
      <c r="D179" s="113"/>
      <c r="E179" s="114"/>
      <c r="F179" s="29"/>
    </row>
    <row r="180" spans="1:6" s="10" customFormat="1" ht="15">
      <c r="A180" s="24"/>
      <c r="B180" s="25"/>
      <c r="C180" s="25"/>
      <c r="D180" s="25"/>
      <c r="E180" s="25"/>
      <c r="F180" s="28"/>
    </row>
    <row r="181" spans="1:6" s="12" customFormat="1" ht="18">
      <c r="A181" s="127" t="s">
        <v>58</v>
      </c>
      <c r="B181" s="127"/>
      <c r="C181" s="127"/>
      <c r="D181" s="127"/>
      <c r="E181" s="127"/>
      <c r="F181" s="128"/>
    </row>
    <row r="182" spans="1:6" s="12" customFormat="1" ht="14.25">
      <c r="A182" s="38">
        <v>1</v>
      </c>
      <c r="B182" s="38" t="s">
        <v>44</v>
      </c>
      <c r="C182" s="38"/>
      <c r="D182" s="38"/>
      <c r="E182" s="38"/>
      <c r="F182" s="38"/>
    </row>
    <row r="183" spans="1:6" s="12" customFormat="1" ht="76.5">
      <c r="A183" s="74" t="s">
        <v>187</v>
      </c>
      <c r="B183" s="83" t="s">
        <v>234</v>
      </c>
      <c r="C183" s="101" t="s">
        <v>37</v>
      </c>
      <c r="D183" s="46" t="s">
        <v>139</v>
      </c>
      <c r="E183" s="94"/>
      <c r="F183" s="54"/>
    </row>
    <row r="184" spans="1:9" s="12" customFormat="1" ht="89.25">
      <c r="A184" s="80" t="s">
        <v>190</v>
      </c>
      <c r="B184" s="81" t="s">
        <v>81</v>
      </c>
      <c r="C184" s="102" t="s">
        <v>37</v>
      </c>
      <c r="D184" s="40" t="s">
        <v>80</v>
      </c>
      <c r="E184" s="92"/>
      <c r="F184" s="54"/>
      <c r="I184" s="12" t="s">
        <v>57</v>
      </c>
    </row>
    <row r="185" spans="1:6" s="12" customFormat="1" ht="38.25">
      <c r="A185" s="74" t="s">
        <v>192</v>
      </c>
      <c r="B185" s="83" t="s">
        <v>105</v>
      </c>
      <c r="C185" s="101" t="s">
        <v>39</v>
      </c>
      <c r="D185" s="46" t="s">
        <v>80</v>
      </c>
      <c r="E185" s="94"/>
      <c r="F185" s="63"/>
    </row>
    <row r="186" spans="1:6" s="12" customFormat="1" ht="63.75">
      <c r="A186" s="74" t="s">
        <v>193</v>
      </c>
      <c r="B186" s="81" t="s">
        <v>235</v>
      </c>
      <c r="C186" s="102" t="s">
        <v>40</v>
      </c>
      <c r="D186" s="40" t="s">
        <v>80</v>
      </c>
      <c r="E186" s="92"/>
      <c r="F186" s="54"/>
    </row>
    <row r="187" spans="1:6" s="12" customFormat="1" ht="38.25">
      <c r="A187" s="80" t="s">
        <v>194</v>
      </c>
      <c r="B187" s="83" t="s">
        <v>85</v>
      </c>
      <c r="C187" s="101" t="s">
        <v>37</v>
      </c>
      <c r="D187" s="46" t="s">
        <v>139</v>
      </c>
      <c r="E187" s="94"/>
      <c r="F187" s="54"/>
    </row>
    <row r="188" spans="1:6" s="12" customFormat="1" ht="38.25">
      <c r="A188" s="74" t="s">
        <v>195</v>
      </c>
      <c r="B188" s="83" t="s">
        <v>45</v>
      </c>
      <c r="C188" s="101" t="s">
        <v>37</v>
      </c>
      <c r="D188" s="46" t="s">
        <v>139</v>
      </c>
      <c r="E188" s="94"/>
      <c r="F188" s="54"/>
    </row>
    <row r="189" spans="1:6" s="12" customFormat="1" ht="14.25">
      <c r="A189" s="74" t="s">
        <v>196</v>
      </c>
      <c r="B189" s="83" t="s">
        <v>86</v>
      </c>
      <c r="C189" s="101" t="s">
        <v>37</v>
      </c>
      <c r="D189" s="46" t="s">
        <v>156</v>
      </c>
      <c r="E189" s="94"/>
      <c r="F189" s="54"/>
    </row>
    <row r="190" spans="1:6" s="12" customFormat="1" ht="38.25">
      <c r="A190" s="74" t="s">
        <v>197</v>
      </c>
      <c r="B190" s="83" t="s">
        <v>46</v>
      </c>
      <c r="C190" s="101" t="s">
        <v>37</v>
      </c>
      <c r="D190" s="46" t="s">
        <v>80</v>
      </c>
      <c r="E190" s="94"/>
      <c r="F190" s="54"/>
    </row>
    <row r="191" spans="1:6" s="12" customFormat="1" ht="38.25">
      <c r="A191" s="74" t="s">
        <v>198</v>
      </c>
      <c r="B191" s="83" t="s">
        <v>88</v>
      </c>
      <c r="C191" s="101" t="s">
        <v>38</v>
      </c>
      <c r="D191" s="46" t="s">
        <v>236</v>
      </c>
      <c r="E191" s="94"/>
      <c r="F191" s="100"/>
    </row>
    <row r="192" spans="1:6" s="12" customFormat="1" ht="38.25">
      <c r="A192" s="74" t="s">
        <v>199</v>
      </c>
      <c r="B192" s="83" t="s">
        <v>90</v>
      </c>
      <c r="C192" s="101" t="s">
        <v>37</v>
      </c>
      <c r="D192" s="46" t="s">
        <v>80</v>
      </c>
      <c r="E192" s="94"/>
      <c r="F192" s="100"/>
    </row>
    <row r="193" spans="1:6" s="12" customFormat="1" ht="14.25">
      <c r="A193" s="68"/>
      <c r="B193" s="111" t="s">
        <v>47</v>
      </c>
      <c r="C193" s="109"/>
      <c r="D193" s="109"/>
      <c r="E193" s="110"/>
      <c r="F193" s="51">
        <f>SUM(F183:F190)</f>
        <v>0</v>
      </c>
    </row>
    <row r="194" spans="1:6" s="12" customFormat="1" ht="3.75" customHeight="1">
      <c r="A194" s="39"/>
      <c r="B194" s="42"/>
      <c r="C194" s="43"/>
      <c r="D194" s="44"/>
      <c r="E194" s="52"/>
      <c r="F194" s="53"/>
    </row>
    <row r="195" spans="1:6" s="12" customFormat="1" ht="14.25">
      <c r="A195" s="38">
        <v>2</v>
      </c>
      <c r="B195" s="38" t="s">
        <v>48</v>
      </c>
      <c r="C195" s="38"/>
      <c r="D195" s="38"/>
      <c r="E195" s="38"/>
      <c r="F195" s="38"/>
    </row>
    <row r="196" spans="1:6" s="12" customFormat="1" ht="14.25">
      <c r="A196" s="74" t="s">
        <v>203</v>
      </c>
      <c r="B196" s="83" t="s">
        <v>71</v>
      </c>
      <c r="C196" s="101" t="s">
        <v>39</v>
      </c>
      <c r="D196" s="46" t="s">
        <v>80</v>
      </c>
      <c r="E196" s="94"/>
      <c r="F196" s="54"/>
    </row>
    <row r="197" spans="1:6" s="12" customFormat="1" ht="25.5">
      <c r="A197" s="74" t="s">
        <v>204</v>
      </c>
      <c r="B197" s="83" t="s">
        <v>59</v>
      </c>
      <c r="C197" s="101" t="s">
        <v>37</v>
      </c>
      <c r="D197" s="46" t="s">
        <v>134</v>
      </c>
      <c r="E197" s="94"/>
      <c r="F197" s="54"/>
    </row>
    <row r="198" spans="1:6" s="12" customFormat="1" ht="38.25">
      <c r="A198" s="74" t="s">
        <v>206</v>
      </c>
      <c r="B198" s="83" t="s">
        <v>60</v>
      </c>
      <c r="C198" s="101" t="s">
        <v>37</v>
      </c>
      <c r="D198" s="46" t="s">
        <v>114</v>
      </c>
      <c r="E198" s="94"/>
      <c r="F198" s="54"/>
    </row>
    <row r="199" spans="1:6" s="12" customFormat="1" ht="51">
      <c r="A199" s="74" t="s">
        <v>208</v>
      </c>
      <c r="B199" s="83" t="s">
        <v>237</v>
      </c>
      <c r="C199" s="101" t="s">
        <v>37</v>
      </c>
      <c r="D199" s="46" t="s">
        <v>96</v>
      </c>
      <c r="E199" s="94"/>
      <c r="F199" s="54"/>
    </row>
    <row r="200" spans="1:6" s="12" customFormat="1" ht="51">
      <c r="A200" s="74" t="s">
        <v>210</v>
      </c>
      <c r="B200" s="83" t="s">
        <v>238</v>
      </c>
      <c r="C200" s="101" t="s">
        <v>37</v>
      </c>
      <c r="D200" s="46" t="s">
        <v>139</v>
      </c>
      <c r="E200" s="94"/>
      <c r="F200" s="54"/>
    </row>
    <row r="201" spans="1:6" s="12" customFormat="1" ht="51">
      <c r="A201" s="74" t="s">
        <v>212</v>
      </c>
      <c r="B201" s="83" t="s">
        <v>72</v>
      </c>
      <c r="C201" s="101" t="s">
        <v>37</v>
      </c>
      <c r="D201" s="46" t="s">
        <v>134</v>
      </c>
      <c r="E201" s="94"/>
      <c r="F201" s="54"/>
    </row>
    <row r="202" spans="1:6" s="12" customFormat="1" ht="63.75">
      <c r="A202" s="74" t="s">
        <v>213</v>
      </c>
      <c r="B202" s="83" t="s">
        <v>239</v>
      </c>
      <c r="C202" s="101" t="s">
        <v>40</v>
      </c>
      <c r="D202" s="46" t="s">
        <v>80</v>
      </c>
      <c r="E202" s="94"/>
      <c r="F202" s="100"/>
    </row>
    <row r="203" spans="1:6" s="12" customFormat="1" ht="14.25">
      <c r="A203" s="68"/>
      <c r="B203" s="111" t="s">
        <v>49</v>
      </c>
      <c r="C203" s="109"/>
      <c r="D203" s="109"/>
      <c r="E203" s="110"/>
      <c r="F203" s="51">
        <f>SUM(F196:F201)</f>
        <v>0</v>
      </c>
    </row>
    <row r="204" spans="1:6" s="12" customFormat="1" ht="4.5" customHeight="1">
      <c r="A204" s="39"/>
      <c r="B204" s="55"/>
      <c r="C204" s="43"/>
      <c r="D204" s="44"/>
      <c r="E204" s="45"/>
      <c r="F204" s="56"/>
    </row>
    <row r="205" spans="1:6" s="12" customFormat="1" ht="14.25">
      <c r="A205" s="38">
        <v>3</v>
      </c>
      <c r="B205" s="38" t="s">
        <v>50</v>
      </c>
      <c r="C205" s="38"/>
      <c r="D205" s="38"/>
      <c r="E205" s="38"/>
      <c r="F205" s="38"/>
    </row>
    <row r="206" spans="1:6" s="12" customFormat="1" ht="54">
      <c r="A206" s="74" t="s">
        <v>216</v>
      </c>
      <c r="B206" s="85" t="s">
        <v>240</v>
      </c>
      <c r="C206" s="39" t="s">
        <v>37</v>
      </c>
      <c r="D206" s="39" t="s">
        <v>107</v>
      </c>
      <c r="E206" s="94"/>
      <c r="F206" s="54"/>
    </row>
    <row r="207" spans="1:6" s="12" customFormat="1" ht="14.25">
      <c r="A207" s="74" t="s">
        <v>219</v>
      </c>
      <c r="B207" s="83" t="s">
        <v>52</v>
      </c>
      <c r="C207" s="101" t="s">
        <v>116</v>
      </c>
      <c r="D207" s="46" t="s">
        <v>101</v>
      </c>
      <c r="E207" s="94"/>
      <c r="F207" s="54"/>
    </row>
    <row r="208" spans="1:6" s="12" customFormat="1" ht="38.25">
      <c r="A208" s="74" t="s">
        <v>221</v>
      </c>
      <c r="B208" s="83" t="s">
        <v>73</v>
      </c>
      <c r="C208" s="101" t="s">
        <v>37</v>
      </c>
      <c r="D208" s="46" t="s">
        <v>95</v>
      </c>
      <c r="E208" s="94"/>
      <c r="F208" s="54"/>
    </row>
    <row r="209" spans="1:6" s="12" customFormat="1" ht="51">
      <c r="A209" s="74" t="s">
        <v>223</v>
      </c>
      <c r="B209" s="83" t="s">
        <v>241</v>
      </c>
      <c r="C209" s="101" t="s">
        <v>37</v>
      </c>
      <c r="D209" s="46" t="s">
        <v>95</v>
      </c>
      <c r="E209" s="94"/>
      <c r="F209" s="54"/>
    </row>
    <row r="210" spans="1:6" s="12" customFormat="1" ht="25.5">
      <c r="A210" s="74" t="s">
        <v>225</v>
      </c>
      <c r="B210" s="83" t="s">
        <v>242</v>
      </c>
      <c r="C210" s="101" t="s">
        <v>39</v>
      </c>
      <c r="D210" s="46" t="s">
        <v>243</v>
      </c>
      <c r="E210" s="93"/>
      <c r="F210" s="54"/>
    </row>
    <row r="211" spans="1:6" s="12" customFormat="1" ht="14.25">
      <c r="A211" s="74" t="s">
        <v>244</v>
      </c>
      <c r="B211" s="83" t="s">
        <v>245</v>
      </c>
      <c r="C211" s="101" t="s">
        <v>39</v>
      </c>
      <c r="D211" s="46" t="s">
        <v>80</v>
      </c>
      <c r="E211" s="93"/>
      <c r="F211" s="100"/>
    </row>
    <row r="212" spans="1:6" s="12" customFormat="1" ht="25.5">
      <c r="A212" s="74" t="s">
        <v>228</v>
      </c>
      <c r="B212" s="83" t="s">
        <v>246</v>
      </c>
      <c r="C212" s="101" t="s">
        <v>39</v>
      </c>
      <c r="D212" s="46" t="s">
        <v>80</v>
      </c>
      <c r="E212" s="93"/>
      <c r="F212" s="100"/>
    </row>
    <row r="213" spans="1:6" s="12" customFormat="1" ht="51">
      <c r="A213" s="74" t="s">
        <v>231</v>
      </c>
      <c r="B213" s="83" t="s">
        <v>102</v>
      </c>
      <c r="C213" s="101" t="s">
        <v>39</v>
      </c>
      <c r="D213" s="46" t="s">
        <v>80</v>
      </c>
      <c r="E213" s="93"/>
      <c r="F213" s="100"/>
    </row>
    <row r="214" spans="1:6" s="12" customFormat="1" ht="14.25">
      <c r="A214" s="39"/>
      <c r="B214" s="108" t="s">
        <v>54</v>
      </c>
      <c r="C214" s="109"/>
      <c r="D214" s="109"/>
      <c r="E214" s="110"/>
      <c r="F214" s="51">
        <f>SUM(F206:F210)</f>
        <v>0</v>
      </c>
    </row>
    <row r="215" spans="1:6" s="12" customFormat="1" ht="4.5" customHeight="1">
      <c r="A215" s="39"/>
      <c r="B215" s="55"/>
      <c r="C215" s="43"/>
      <c r="D215" s="44"/>
      <c r="E215" s="45"/>
      <c r="F215" s="56"/>
    </row>
    <row r="216" spans="1:6" s="10" customFormat="1" ht="15">
      <c r="A216" s="112" t="s">
        <v>62</v>
      </c>
      <c r="B216" s="113"/>
      <c r="C216" s="113"/>
      <c r="D216" s="113"/>
      <c r="E216" s="114"/>
      <c r="F216" s="29">
        <f>F198+F203+F214</f>
        <v>0</v>
      </c>
    </row>
    <row r="218" spans="1:6" ht="12.75">
      <c r="A218" s="57"/>
      <c r="B218" s="58"/>
      <c r="C218" s="59"/>
      <c r="D218" s="60"/>
      <c r="E218" s="61"/>
      <c r="F218" s="62"/>
    </row>
    <row r="219" spans="1:6" ht="18">
      <c r="A219" s="122" t="s">
        <v>61</v>
      </c>
      <c r="B219" s="122"/>
      <c r="C219" s="122"/>
      <c r="D219" s="122"/>
      <c r="E219" s="122"/>
      <c r="F219" s="123"/>
    </row>
    <row r="220" spans="1:6" ht="12.75">
      <c r="A220" s="38">
        <v>1</v>
      </c>
      <c r="B220" s="38" t="s">
        <v>44</v>
      </c>
      <c r="C220" s="38"/>
      <c r="D220" s="38"/>
      <c r="E220" s="38"/>
      <c r="F220" s="38"/>
    </row>
    <row r="221" spans="1:6" ht="25.5">
      <c r="A221" s="74">
        <v>1.1</v>
      </c>
      <c r="B221" s="83" t="s">
        <v>74</v>
      </c>
      <c r="C221" s="65" t="s">
        <v>37</v>
      </c>
      <c r="D221" s="44" t="s">
        <v>107</v>
      </c>
      <c r="E221" s="45"/>
      <c r="F221" s="56"/>
    </row>
    <row r="222" spans="1:6" ht="38.25">
      <c r="A222" s="80">
        <v>1.2</v>
      </c>
      <c r="B222" s="83" t="s">
        <v>45</v>
      </c>
      <c r="C222" s="66" t="s">
        <v>37</v>
      </c>
      <c r="D222" s="46" t="s">
        <v>139</v>
      </c>
      <c r="E222" s="47"/>
      <c r="F222" s="54"/>
    </row>
    <row r="223" spans="1:6" ht="38.25">
      <c r="A223" s="74">
        <v>1.3</v>
      </c>
      <c r="B223" s="83" t="s">
        <v>88</v>
      </c>
      <c r="C223" s="66" t="s">
        <v>38</v>
      </c>
      <c r="D223" s="46" t="s">
        <v>247</v>
      </c>
      <c r="E223" s="47"/>
      <c r="F223" s="54"/>
    </row>
    <row r="224" spans="1:6" ht="12.75">
      <c r="A224" s="68"/>
      <c r="B224" s="111" t="s">
        <v>47</v>
      </c>
      <c r="C224" s="109"/>
      <c r="D224" s="109"/>
      <c r="E224" s="110"/>
      <c r="F224" s="51">
        <f>SUM(F221:F223)</f>
        <v>0</v>
      </c>
    </row>
    <row r="225" spans="1:6" ht="12.75">
      <c r="A225" s="39"/>
      <c r="B225" s="42"/>
      <c r="C225" s="43"/>
      <c r="D225" s="44"/>
      <c r="E225" s="52"/>
      <c r="F225" s="53"/>
    </row>
    <row r="226" spans="1:6" ht="12.75">
      <c r="A226" s="38">
        <v>2</v>
      </c>
      <c r="B226" s="38" t="s">
        <v>48</v>
      </c>
      <c r="C226" s="38"/>
      <c r="D226" s="38"/>
      <c r="E226" s="38"/>
      <c r="F226" s="38"/>
    </row>
    <row r="227" spans="1:6" ht="12.75">
      <c r="A227" s="74">
        <v>2.1</v>
      </c>
      <c r="B227" s="83" t="s">
        <v>71</v>
      </c>
      <c r="C227" s="66" t="s">
        <v>39</v>
      </c>
      <c r="D227" s="46" t="s">
        <v>80</v>
      </c>
      <c r="E227" s="47"/>
      <c r="F227" s="54"/>
    </row>
    <row r="228" spans="1:6" ht="38.25">
      <c r="A228" s="74">
        <v>2.2</v>
      </c>
      <c r="B228" s="83" t="s">
        <v>75</v>
      </c>
      <c r="C228" s="66" t="s">
        <v>37</v>
      </c>
      <c r="D228" s="46" t="s">
        <v>112</v>
      </c>
      <c r="E228" s="47"/>
      <c r="F228" s="54"/>
    </row>
    <row r="229" spans="1:6" ht="38.25">
      <c r="A229" s="74">
        <v>2.3</v>
      </c>
      <c r="B229" s="83" t="s">
        <v>76</v>
      </c>
      <c r="C229" s="66" t="s">
        <v>37</v>
      </c>
      <c r="D229" s="46" t="s">
        <v>87</v>
      </c>
      <c r="E229" s="47"/>
      <c r="F229" s="54"/>
    </row>
    <row r="230" spans="1:6" ht="51">
      <c r="A230" s="74">
        <v>2.4</v>
      </c>
      <c r="B230" s="83" t="s">
        <v>77</v>
      </c>
      <c r="C230" s="66" t="s">
        <v>37</v>
      </c>
      <c r="D230" s="46" t="s">
        <v>114</v>
      </c>
      <c r="E230" s="47"/>
      <c r="F230" s="54"/>
    </row>
    <row r="231" spans="1:6" ht="51">
      <c r="A231" s="74">
        <v>2.5</v>
      </c>
      <c r="B231" s="83" t="s">
        <v>248</v>
      </c>
      <c r="C231" s="66" t="s">
        <v>37</v>
      </c>
      <c r="D231" s="46" t="s">
        <v>80</v>
      </c>
      <c r="E231" s="47"/>
      <c r="F231" s="54"/>
    </row>
    <row r="232" spans="1:6" ht="25.5">
      <c r="A232" s="87">
        <v>2.6</v>
      </c>
      <c r="B232" s="83" t="s">
        <v>249</v>
      </c>
      <c r="C232" s="101" t="s">
        <v>40</v>
      </c>
      <c r="D232" s="46" t="s">
        <v>80</v>
      </c>
      <c r="E232" s="94"/>
      <c r="F232" s="100"/>
    </row>
    <row r="233" spans="1:6" ht="12.75">
      <c r="A233" s="68"/>
      <c r="B233" s="111" t="s">
        <v>49</v>
      </c>
      <c r="C233" s="109"/>
      <c r="D233" s="109"/>
      <c r="E233" s="110"/>
      <c r="F233" s="51">
        <f>SUM(F227:F231)</f>
        <v>0</v>
      </c>
    </row>
    <row r="234" spans="1:6" ht="12.75">
      <c r="A234" s="39"/>
      <c r="B234" s="55"/>
      <c r="C234" s="43"/>
      <c r="D234" s="44"/>
      <c r="E234" s="45"/>
      <c r="F234" s="56"/>
    </row>
    <row r="235" spans="1:6" ht="12.75">
      <c r="A235" s="38">
        <v>3</v>
      </c>
      <c r="B235" s="38" t="s">
        <v>50</v>
      </c>
      <c r="C235" s="38"/>
      <c r="D235" s="38"/>
      <c r="E235" s="38"/>
      <c r="F235" s="38"/>
    </row>
    <row r="236" spans="1:6" ht="12.75">
      <c r="A236" s="74">
        <v>3.1</v>
      </c>
      <c r="B236" s="83" t="s">
        <v>52</v>
      </c>
      <c r="C236" s="76" t="s">
        <v>116</v>
      </c>
      <c r="D236" s="77" t="s">
        <v>250</v>
      </c>
      <c r="E236" s="47"/>
      <c r="F236" s="54"/>
    </row>
    <row r="237" spans="1:6" ht="51">
      <c r="A237" s="74">
        <v>3.2</v>
      </c>
      <c r="B237" s="83" t="s">
        <v>251</v>
      </c>
      <c r="C237" s="76" t="s">
        <v>37</v>
      </c>
      <c r="D237" s="77" t="s">
        <v>93</v>
      </c>
      <c r="E237" s="47"/>
      <c r="F237" s="54"/>
    </row>
    <row r="238" spans="1:6" ht="25.5">
      <c r="A238" s="74">
        <v>3.3</v>
      </c>
      <c r="B238" s="83" t="s">
        <v>252</v>
      </c>
      <c r="C238" s="76" t="s">
        <v>37</v>
      </c>
      <c r="D238" s="77" t="s">
        <v>253</v>
      </c>
      <c r="E238" s="45"/>
      <c r="F238" s="54"/>
    </row>
    <row r="239" spans="1:6" ht="12.75">
      <c r="A239" s="39"/>
      <c r="B239" s="108" t="s">
        <v>54</v>
      </c>
      <c r="C239" s="109"/>
      <c r="D239" s="109"/>
      <c r="E239" s="110"/>
      <c r="F239" s="51">
        <f>SUM(F236:F238)</f>
        <v>0</v>
      </c>
    </row>
    <row r="240" spans="1:6" s="10" customFormat="1" ht="15">
      <c r="A240" s="112" t="s">
        <v>62</v>
      </c>
      <c r="B240" s="113"/>
      <c r="C240" s="113"/>
      <c r="D240" s="113"/>
      <c r="E240" s="114"/>
      <c r="F240" s="29"/>
    </row>
    <row r="241" spans="1:6" s="10" customFormat="1" ht="15">
      <c r="A241" s="24"/>
      <c r="B241" s="25"/>
      <c r="C241" s="25"/>
      <c r="D241" s="25"/>
      <c r="E241" s="25"/>
      <c r="F241" s="28"/>
    </row>
    <row r="242" spans="1:6" s="10" customFormat="1" ht="18">
      <c r="A242" s="122" t="s">
        <v>254</v>
      </c>
      <c r="B242" s="122"/>
      <c r="C242" s="122"/>
      <c r="D242" s="122"/>
      <c r="E242" s="122"/>
      <c r="F242" s="123"/>
    </row>
    <row r="243" spans="1:6" s="10" customFormat="1" ht="14.25">
      <c r="A243" s="38" t="s">
        <v>255</v>
      </c>
      <c r="B243" s="38" t="s">
        <v>256</v>
      </c>
      <c r="C243" s="38"/>
      <c r="D243" s="38"/>
      <c r="E243" s="107"/>
      <c r="F243" s="38"/>
    </row>
    <row r="244" spans="1:6" s="10" customFormat="1" ht="25.5">
      <c r="A244" s="74" t="s">
        <v>187</v>
      </c>
      <c r="B244" s="83" t="s">
        <v>257</v>
      </c>
      <c r="C244" s="43" t="s">
        <v>116</v>
      </c>
      <c r="D244" s="44" t="s">
        <v>156</v>
      </c>
      <c r="E244" s="93"/>
      <c r="F244" s="56"/>
    </row>
    <row r="245" spans="1:6" s="10" customFormat="1" ht="25.5">
      <c r="A245" s="80" t="s">
        <v>190</v>
      </c>
      <c r="B245" s="83" t="s">
        <v>258</v>
      </c>
      <c r="C245" s="101" t="s">
        <v>37</v>
      </c>
      <c r="D245" s="46" t="s">
        <v>139</v>
      </c>
      <c r="E245" s="94"/>
      <c r="F245" s="54"/>
    </row>
    <row r="246" spans="1:6" s="10" customFormat="1" ht="14.25">
      <c r="A246" s="74" t="s">
        <v>192</v>
      </c>
      <c r="B246" s="83" t="s">
        <v>259</v>
      </c>
      <c r="C246" s="101" t="s">
        <v>37</v>
      </c>
      <c r="D246" s="46" t="s">
        <v>139</v>
      </c>
      <c r="E246" s="94"/>
      <c r="F246" s="54"/>
    </row>
    <row r="247" spans="1:6" s="10" customFormat="1" ht="25.5">
      <c r="A247" s="74" t="s">
        <v>193</v>
      </c>
      <c r="B247" s="83" t="s">
        <v>260</v>
      </c>
      <c r="C247" s="101" t="s">
        <v>40</v>
      </c>
      <c r="D247" s="46" t="s">
        <v>80</v>
      </c>
      <c r="E247" s="94"/>
      <c r="F247" s="100"/>
    </row>
    <row r="248" spans="1:6" s="10" customFormat="1" ht="14.25">
      <c r="A248" s="68"/>
      <c r="B248" s="111" t="s">
        <v>261</v>
      </c>
      <c r="C248" s="109"/>
      <c r="D248" s="109"/>
      <c r="E248" s="110"/>
      <c r="F248" s="51">
        <f>SUM(F244:F246)</f>
        <v>0</v>
      </c>
    </row>
    <row r="249" spans="1:6" s="10" customFormat="1" ht="14.25">
      <c r="A249" s="39"/>
      <c r="B249" s="42"/>
      <c r="C249" s="43"/>
      <c r="D249" s="44"/>
      <c r="E249" s="52"/>
      <c r="F249" s="53"/>
    </row>
    <row r="250" spans="1:6" s="10" customFormat="1" ht="14.25">
      <c r="A250" s="38" t="s">
        <v>262</v>
      </c>
      <c r="B250" s="38" t="s">
        <v>263</v>
      </c>
      <c r="C250" s="38"/>
      <c r="D250" s="38"/>
      <c r="E250" s="38"/>
      <c r="F250" s="38"/>
    </row>
    <row r="251" spans="1:6" s="10" customFormat="1" ht="25.5">
      <c r="A251" s="74" t="s">
        <v>203</v>
      </c>
      <c r="B251" s="83" t="s">
        <v>257</v>
      </c>
      <c r="C251" s="66" t="s">
        <v>116</v>
      </c>
      <c r="D251" s="46" t="s">
        <v>156</v>
      </c>
      <c r="E251" s="47"/>
      <c r="F251" s="54"/>
    </row>
    <row r="252" spans="1:6" s="10" customFormat="1" ht="25.5">
      <c r="A252" s="74" t="s">
        <v>204</v>
      </c>
      <c r="B252" s="83" t="s">
        <v>258</v>
      </c>
      <c r="C252" s="66" t="s">
        <v>37</v>
      </c>
      <c r="D252" s="46" t="s">
        <v>139</v>
      </c>
      <c r="E252" s="47"/>
      <c r="F252" s="54"/>
    </row>
    <row r="253" spans="1:6" s="10" customFormat="1" ht="14.25">
      <c r="A253" s="74" t="s">
        <v>206</v>
      </c>
      <c r="B253" s="83" t="s">
        <v>259</v>
      </c>
      <c r="C253" s="66" t="s">
        <v>37</v>
      </c>
      <c r="D253" s="46" t="s">
        <v>139</v>
      </c>
      <c r="E253" s="47"/>
      <c r="F253" s="54"/>
    </row>
    <row r="254" spans="1:6" s="10" customFormat="1" ht="14.25">
      <c r="A254" s="74" t="s">
        <v>208</v>
      </c>
      <c r="B254" s="83" t="s">
        <v>133</v>
      </c>
      <c r="C254" s="66" t="s">
        <v>37</v>
      </c>
      <c r="D254" s="46" t="s">
        <v>80</v>
      </c>
      <c r="E254" s="47"/>
      <c r="F254" s="54"/>
    </row>
    <row r="255" spans="1:6" s="10" customFormat="1" ht="25.5">
      <c r="A255" s="74" t="s">
        <v>210</v>
      </c>
      <c r="B255" s="83" t="s">
        <v>260</v>
      </c>
      <c r="C255" s="66" t="s">
        <v>40</v>
      </c>
      <c r="D255" s="46" t="s">
        <v>80</v>
      </c>
      <c r="E255" s="47"/>
      <c r="F255" s="54"/>
    </row>
    <row r="256" spans="1:6" s="10" customFormat="1" ht="14.25">
      <c r="A256" s="68"/>
      <c r="B256" s="111" t="s">
        <v>264</v>
      </c>
      <c r="C256" s="109"/>
      <c r="D256" s="109"/>
      <c r="E256" s="110"/>
      <c r="F256" s="51">
        <f>SUM(F251:F255)</f>
        <v>0</v>
      </c>
    </row>
    <row r="257" spans="1:6" s="10" customFormat="1" ht="14.25">
      <c r="A257" s="39"/>
      <c r="B257" s="55"/>
      <c r="C257" s="43"/>
      <c r="D257" s="44"/>
      <c r="E257" s="45"/>
      <c r="F257" s="56"/>
    </row>
    <row r="258" spans="1:6" s="10" customFormat="1" ht="14.25">
      <c r="A258" s="38" t="s">
        <v>265</v>
      </c>
      <c r="B258" s="38" t="s">
        <v>256</v>
      </c>
      <c r="C258" s="38"/>
      <c r="D258" s="38"/>
      <c r="E258" s="38"/>
      <c r="F258" s="38"/>
    </row>
    <row r="259" spans="1:6" s="10" customFormat="1" ht="25.5">
      <c r="A259" s="74" t="s">
        <v>216</v>
      </c>
      <c r="B259" s="83" t="s">
        <v>257</v>
      </c>
      <c r="C259" s="76" t="s">
        <v>116</v>
      </c>
      <c r="D259" s="77" t="s">
        <v>156</v>
      </c>
      <c r="E259" s="47"/>
      <c r="F259" s="54"/>
    </row>
    <row r="260" spans="1:6" s="10" customFormat="1" ht="25.5">
      <c r="A260" s="74" t="s">
        <v>219</v>
      </c>
      <c r="B260" s="83" t="s">
        <v>258</v>
      </c>
      <c r="C260" s="76" t="s">
        <v>37</v>
      </c>
      <c r="D260" s="77" t="s">
        <v>139</v>
      </c>
      <c r="E260" s="47"/>
      <c r="F260" s="54"/>
    </row>
    <row r="261" spans="1:6" s="10" customFormat="1" ht="14.25">
      <c r="A261" s="74" t="s">
        <v>221</v>
      </c>
      <c r="B261" s="83" t="s">
        <v>259</v>
      </c>
      <c r="C261" s="76" t="s">
        <v>37</v>
      </c>
      <c r="D261" s="77" t="s">
        <v>139</v>
      </c>
      <c r="E261" s="47"/>
      <c r="F261" s="54"/>
    </row>
    <row r="262" spans="1:6" s="10" customFormat="1" ht="14.25">
      <c r="A262" s="74" t="s">
        <v>223</v>
      </c>
      <c r="B262" s="83" t="s">
        <v>133</v>
      </c>
      <c r="C262" s="76" t="s">
        <v>37</v>
      </c>
      <c r="D262" s="77" t="s">
        <v>80</v>
      </c>
      <c r="E262" s="47"/>
      <c r="F262" s="54"/>
    </row>
    <row r="263" spans="1:6" s="10" customFormat="1" ht="25.5">
      <c r="A263" s="74" t="s">
        <v>225</v>
      </c>
      <c r="B263" s="83" t="s">
        <v>260</v>
      </c>
      <c r="C263" s="76" t="s">
        <v>40</v>
      </c>
      <c r="D263" s="77" t="s">
        <v>80</v>
      </c>
      <c r="E263" s="45"/>
      <c r="F263" s="54"/>
    </row>
    <row r="264" spans="1:6" s="10" customFormat="1" ht="14.25">
      <c r="A264" s="39"/>
      <c r="B264" s="108" t="s">
        <v>273</v>
      </c>
      <c r="C264" s="109"/>
      <c r="D264" s="109"/>
      <c r="E264" s="110"/>
      <c r="F264" s="51">
        <f>SUM(F259:F263)</f>
        <v>0</v>
      </c>
    </row>
    <row r="266" spans="1:6" s="10" customFormat="1" ht="14.25">
      <c r="A266" s="38" t="s">
        <v>266</v>
      </c>
      <c r="B266" s="38" t="s">
        <v>267</v>
      </c>
      <c r="C266" s="38"/>
      <c r="D266" s="38"/>
      <c r="E266" s="38"/>
      <c r="F266" s="38"/>
    </row>
    <row r="267" spans="1:6" s="10" customFormat="1" ht="25.5">
      <c r="A267" s="74" t="s">
        <v>152</v>
      </c>
      <c r="B267" s="83" t="s">
        <v>268</v>
      </c>
      <c r="C267" s="76" t="s">
        <v>116</v>
      </c>
      <c r="D267" s="77" t="s">
        <v>269</v>
      </c>
      <c r="E267" s="47"/>
      <c r="F267" s="54"/>
    </row>
    <row r="268" spans="1:6" s="10" customFormat="1" ht="25.5">
      <c r="A268" s="74" t="s">
        <v>154</v>
      </c>
      <c r="B268" s="83" t="s">
        <v>270</v>
      </c>
      <c r="C268" s="76" t="s">
        <v>116</v>
      </c>
      <c r="D268" s="77" t="s">
        <v>247</v>
      </c>
      <c r="E268" s="47"/>
      <c r="F268" s="54"/>
    </row>
    <row r="269" spans="1:6" s="10" customFormat="1" ht="25.5">
      <c r="A269" s="74" t="s">
        <v>157</v>
      </c>
      <c r="B269" s="83" t="s">
        <v>271</v>
      </c>
      <c r="C269" s="76" t="s">
        <v>116</v>
      </c>
      <c r="D269" s="77" t="s">
        <v>107</v>
      </c>
      <c r="E269" s="47"/>
      <c r="F269" s="54"/>
    </row>
    <row r="270" spans="1:6" s="10" customFormat="1" ht="25.5">
      <c r="A270" s="74" t="s">
        <v>159</v>
      </c>
      <c r="B270" s="83" t="s">
        <v>272</v>
      </c>
      <c r="C270" s="76" t="s">
        <v>116</v>
      </c>
      <c r="D270" s="77" t="s">
        <v>107</v>
      </c>
      <c r="E270" s="47"/>
      <c r="F270" s="54"/>
    </row>
    <row r="271" spans="1:6" s="10" customFormat="1" ht="25.5">
      <c r="A271" s="74" t="s">
        <v>161</v>
      </c>
      <c r="B271" s="83" t="s">
        <v>260</v>
      </c>
      <c r="C271" s="76" t="s">
        <v>40</v>
      </c>
      <c r="D271" s="77" t="s">
        <v>96</v>
      </c>
      <c r="E271" s="45"/>
      <c r="F271" s="54"/>
    </row>
    <row r="272" spans="1:6" s="10" customFormat="1" ht="14.25">
      <c r="A272" s="39"/>
      <c r="B272" s="108" t="s">
        <v>274</v>
      </c>
      <c r="C272" s="109"/>
      <c r="D272" s="109"/>
      <c r="E272" s="110"/>
      <c r="F272" s="51">
        <f>SUM(F267:F271)</f>
        <v>0</v>
      </c>
    </row>
    <row r="273" spans="1:6" s="10" customFormat="1" ht="15">
      <c r="A273" s="24"/>
      <c r="B273" s="25"/>
      <c r="C273" s="25"/>
      <c r="D273" s="25"/>
      <c r="E273" s="25"/>
      <c r="F273" s="28"/>
    </row>
    <row r="274" spans="1:6" s="10" customFormat="1" ht="14.25">
      <c r="A274" s="38" t="s">
        <v>275</v>
      </c>
      <c r="B274" s="38" t="s">
        <v>276</v>
      </c>
      <c r="C274" s="38"/>
      <c r="D274" s="38"/>
      <c r="E274" s="38"/>
      <c r="F274" s="38"/>
    </row>
    <row r="275" spans="1:6" s="10" customFormat="1" ht="25.5">
      <c r="A275" s="74" t="s">
        <v>168</v>
      </c>
      <c r="B275" s="83" t="s">
        <v>268</v>
      </c>
      <c r="C275" s="76" t="s">
        <v>116</v>
      </c>
      <c r="D275" s="77" t="s">
        <v>269</v>
      </c>
      <c r="E275" s="47"/>
      <c r="F275" s="54"/>
    </row>
    <row r="276" spans="1:6" s="10" customFormat="1" ht="25.5">
      <c r="A276" s="74" t="s">
        <v>170</v>
      </c>
      <c r="B276" s="83" t="s">
        <v>270</v>
      </c>
      <c r="C276" s="76" t="s">
        <v>116</v>
      </c>
      <c r="D276" s="77" t="s">
        <v>247</v>
      </c>
      <c r="E276" s="47"/>
      <c r="F276" s="54"/>
    </row>
    <row r="277" spans="1:6" s="10" customFormat="1" ht="25.5">
      <c r="A277" s="74" t="s">
        <v>171</v>
      </c>
      <c r="B277" s="83" t="s">
        <v>271</v>
      </c>
      <c r="C277" s="76" t="s">
        <v>116</v>
      </c>
      <c r="D277" s="77" t="s">
        <v>107</v>
      </c>
      <c r="E277" s="47"/>
      <c r="F277" s="54"/>
    </row>
    <row r="278" spans="1:6" s="10" customFormat="1" ht="25.5">
      <c r="A278" s="74" t="s">
        <v>174</v>
      </c>
      <c r="B278" s="83" t="s">
        <v>272</v>
      </c>
      <c r="C278" s="76" t="s">
        <v>116</v>
      </c>
      <c r="D278" s="77" t="s">
        <v>107</v>
      </c>
      <c r="E278" s="47"/>
      <c r="F278" s="54"/>
    </row>
    <row r="279" spans="1:6" s="10" customFormat="1" ht="14.25">
      <c r="A279" s="74" t="s">
        <v>176</v>
      </c>
      <c r="B279" s="83" t="s">
        <v>277</v>
      </c>
      <c r="C279" s="76" t="s">
        <v>40</v>
      </c>
      <c r="D279" s="77" t="s">
        <v>84</v>
      </c>
      <c r="E279" s="47"/>
      <c r="F279" s="54"/>
    </row>
    <row r="280" spans="1:6" s="10" customFormat="1" ht="25.5">
      <c r="A280" s="74" t="s">
        <v>179</v>
      </c>
      <c r="B280" s="83" t="s">
        <v>260</v>
      </c>
      <c r="C280" s="76" t="s">
        <v>37</v>
      </c>
      <c r="D280" s="77" t="s">
        <v>96</v>
      </c>
      <c r="E280" s="47"/>
      <c r="F280" s="54"/>
    </row>
    <row r="281" spans="1:6" s="10" customFormat="1" ht="14.25">
      <c r="A281" s="74" t="s">
        <v>278</v>
      </c>
      <c r="B281" s="83" t="s">
        <v>279</v>
      </c>
      <c r="C281" s="76" t="s">
        <v>280</v>
      </c>
      <c r="D281" s="77" t="s">
        <v>96</v>
      </c>
      <c r="E281" s="47"/>
      <c r="F281" s="54"/>
    </row>
    <row r="282" spans="1:6" s="10" customFormat="1" ht="38.25">
      <c r="A282" s="74" t="s">
        <v>281</v>
      </c>
      <c r="B282" s="83" t="s">
        <v>282</v>
      </c>
      <c r="C282" s="76" t="s">
        <v>37</v>
      </c>
      <c r="D282" s="77" t="s">
        <v>96</v>
      </c>
      <c r="E282" s="47"/>
      <c r="F282" s="54"/>
    </row>
    <row r="283" spans="1:6" s="10" customFormat="1" ht="14.25">
      <c r="A283" s="74" t="s">
        <v>283</v>
      </c>
      <c r="B283" s="83" t="s">
        <v>133</v>
      </c>
      <c r="C283" s="76" t="s">
        <v>37</v>
      </c>
      <c r="D283" s="77" t="s">
        <v>139</v>
      </c>
      <c r="E283" s="47"/>
      <c r="F283" s="54"/>
    </row>
    <row r="284" spans="1:6" s="10" customFormat="1" ht="38.25">
      <c r="A284" s="74" t="s">
        <v>284</v>
      </c>
      <c r="B284" s="83" t="s">
        <v>285</v>
      </c>
      <c r="C284" s="76" t="s">
        <v>37</v>
      </c>
      <c r="D284" s="77" t="s">
        <v>96</v>
      </c>
      <c r="E284" s="47"/>
      <c r="F284" s="54"/>
    </row>
    <row r="285" spans="1:6" s="10" customFormat="1" ht="38.25">
      <c r="A285" s="74" t="s">
        <v>286</v>
      </c>
      <c r="B285" s="83" t="s">
        <v>287</v>
      </c>
      <c r="C285" s="76" t="s">
        <v>37</v>
      </c>
      <c r="D285" s="77" t="s">
        <v>139</v>
      </c>
      <c r="E285" s="47"/>
      <c r="F285" s="54"/>
    </row>
    <row r="286" spans="1:6" s="10" customFormat="1" ht="25.5">
      <c r="A286" s="74" t="s">
        <v>288</v>
      </c>
      <c r="B286" s="83" t="s">
        <v>289</v>
      </c>
      <c r="C286" s="76" t="s">
        <v>116</v>
      </c>
      <c r="D286" s="77" t="s">
        <v>290</v>
      </c>
      <c r="E286" s="47"/>
      <c r="F286" s="54"/>
    </row>
    <row r="287" spans="1:6" s="10" customFormat="1" ht="38.25">
      <c r="A287" s="74" t="s">
        <v>291</v>
      </c>
      <c r="B287" s="83" t="s">
        <v>292</v>
      </c>
      <c r="C287" s="76" t="s">
        <v>40</v>
      </c>
      <c r="D287" s="77" t="s">
        <v>80</v>
      </c>
      <c r="E287" s="47"/>
      <c r="F287" s="54"/>
    </row>
    <row r="288" spans="1:6" s="10" customFormat="1" ht="51">
      <c r="A288" s="74" t="s">
        <v>293</v>
      </c>
      <c r="B288" s="83" t="s">
        <v>294</v>
      </c>
      <c r="C288" s="76" t="s">
        <v>40</v>
      </c>
      <c r="D288" s="77" t="s">
        <v>80</v>
      </c>
      <c r="E288" s="47"/>
      <c r="F288" s="54"/>
    </row>
    <row r="289" spans="1:6" s="10" customFormat="1" ht="25.5">
      <c r="A289" s="74" t="s">
        <v>295</v>
      </c>
      <c r="B289" s="83" t="s">
        <v>296</v>
      </c>
      <c r="C289" s="76" t="s">
        <v>37</v>
      </c>
      <c r="D289" s="77" t="s">
        <v>139</v>
      </c>
      <c r="E289" s="47"/>
      <c r="F289" s="54"/>
    </row>
    <row r="290" spans="1:6" s="10" customFormat="1" ht="38.25">
      <c r="A290" s="74" t="s">
        <v>297</v>
      </c>
      <c r="B290" s="83" t="s">
        <v>298</v>
      </c>
      <c r="C290" s="76" t="s">
        <v>37</v>
      </c>
      <c r="D290" s="77" t="s">
        <v>134</v>
      </c>
      <c r="E290" s="45"/>
      <c r="F290" s="54"/>
    </row>
    <row r="291" spans="1:6" s="10" customFormat="1" ht="14.25">
      <c r="A291" s="39"/>
      <c r="B291" s="108" t="s">
        <v>299</v>
      </c>
      <c r="C291" s="109"/>
      <c r="D291" s="109"/>
      <c r="E291" s="110"/>
      <c r="F291" s="51">
        <f>SUM(F275:F290)</f>
        <v>0</v>
      </c>
    </row>
    <row r="292" spans="1:6" s="10" customFormat="1" ht="15">
      <c r="A292" s="24"/>
      <c r="B292" s="25"/>
      <c r="C292" s="25"/>
      <c r="D292" s="25"/>
      <c r="E292" s="25"/>
      <c r="F292" s="28"/>
    </row>
    <row r="293" spans="1:6" s="10" customFormat="1" ht="14.25">
      <c r="A293" s="38">
        <v>6</v>
      </c>
      <c r="B293" s="115" t="s">
        <v>300</v>
      </c>
      <c r="C293" s="116"/>
      <c r="D293" s="117"/>
      <c r="E293" s="38"/>
      <c r="F293" s="38"/>
    </row>
    <row r="294" spans="1:6" s="10" customFormat="1" ht="25.5">
      <c r="A294" s="74" t="s">
        <v>301</v>
      </c>
      <c r="B294" s="83" t="s">
        <v>268</v>
      </c>
      <c r="C294" s="76" t="s">
        <v>116</v>
      </c>
      <c r="D294" s="77" t="s">
        <v>302</v>
      </c>
      <c r="E294" s="47"/>
      <c r="F294" s="54"/>
    </row>
    <row r="295" spans="1:6" s="10" customFormat="1" ht="25.5">
      <c r="A295" s="74" t="s">
        <v>303</v>
      </c>
      <c r="B295" s="83" t="s">
        <v>304</v>
      </c>
      <c r="C295" s="76" t="s">
        <v>116</v>
      </c>
      <c r="D295" s="77" t="s">
        <v>305</v>
      </c>
      <c r="E295" s="47"/>
      <c r="F295" s="54"/>
    </row>
    <row r="296" spans="1:6" s="10" customFormat="1" ht="38.25">
      <c r="A296" s="74" t="s">
        <v>306</v>
      </c>
      <c r="B296" s="83" t="s">
        <v>307</v>
      </c>
      <c r="C296" s="76" t="s">
        <v>116</v>
      </c>
      <c r="D296" s="77" t="s">
        <v>308</v>
      </c>
      <c r="E296" s="47"/>
      <c r="F296" s="54"/>
    </row>
    <row r="297" spans="1:6" s="10" customFormat="1" ht="25.5">
      <c r="A297" s="74" t="s">
        <v>309</v>
      </c>
      <c r="B297" s="83" t="s">
        <v>271</v>
      </c>
      <c r="C297" s="76" t="s">
        <v>116</v>
      </c>
      <c r="D297" s="77" t="s">
        <v>107</v>
      </c>
      <c r="E297" s="47"/>
      <c r="F297" s="54"/>
    </row>
    <row r="298" spans="1:6" s="10" customFormat="1" ht="25.5">
      <c r="A298" s="74" t="s">
        <v>310</v>
      </c>
      <c r="B298" s="83" t="s">
        <v>272</v>
      </c>
      <c r="C298" s="76" t="s">
        <v>116</v>
      </c>
      <c r="D298" s="77" t="s">
        <v>107</v>
      </c>
      <c r="E298" s="47"/>
      <c r="F298" s="54"/>
    </row>
    <row r="299" spans="1:6" s="10" customFormat="1" ht="38.25">
      <c r="A299" s="74" t="s">
        <v>311</v>
      </c>
      <c r="B299" s="83" t="s">
        <v>312</v>
      </c>
      <c r="C299" s="76" t="s">
        <v>40</v>
      </c>
      <c r="D299" s="77" t="s">
        <v>84</v>
      </c>
      <c r="E299" s="47"/>
      <c r="F299" s="54"/>
    </row>
    <row r="300" spans="1:6" s="10" customFormat="1" ht="25.5">
      <c r="A300" s="74" t="s">
        <v>313</v>
      </c>
      <c r="B300" s="83" t="s">
        <v>260</v>
      </c>
      <c r="C300" s="76" t="s">
        <v>37</v>
      </c>
      <c r="D300" s="77" t="s">
        <v>96</v>
      </c>
      <c r="E300" s="47"/>
      <c r="F300" s="54"/>
    </row>
    <row r="301" spans="1:6" s="10" customFormat="1" ht="14.25">
      <c r="A301" s="74" t="s">
        <v>314</v>
      </c>
      <c r="B301" s="83" t="s">
        <v>279</v>
      </c>
      <c r="C301" s="76" t="s">
        <v>280</v>
      </c>
      <c r="D301" s="77" t="s">
        <v>96</v>
      </c>
      <c r="E301" s="47"/>
      <c r="F301" s="54"/>
    </row>
    <row r="302" spans="1:6" s="10" customFormat="1" ht="38.25">
      <c r="A302" s="74" t="s">
        <v>315</v>
      </c>
      <c r="B302" s="83" t="s">
        <v>282</v>
      </c>
      <c r="C302" s="76" t="s">
        <v>37</v>
      </c>
      <c r="D302" s="77" t="s">
        <v>96</v>
      </c>
      <c r="E302" s="47"/>
      <c r="F302" s="54"/>
    </row>
    <row r="303" spans="1:6" s="10" customFormat="1" ht="14.25">
      <c r="A303" s="74" t="s">
        <v>316</v>
      </c>
      <c r="B303" s="83" t="s">
        <v>133</v>
      </c>
      <c r="C303" s="76" t="s">
        <v>37</v>
      </c>
      <c r="D303" s="77" t="s">
        <v>139</v>
      </c>
      <c r="E303" s="47"/>
      <c r="F303" s="54"/>
    </row>
    <row r="304" spans="1:6" s="10" customFormat="1" ht="38.25">
      <c r="A304" s="74" t="s">
        <v>317</v>
      </c>
      <c r="B304" s="83" t="s">
        <v>285</v>
      </c>
      <c r="C304" s="76" t="s">
        <v>37</v>
      </c>
      <c r="D304" s="77" t="s">
        <v>96</v>
      </c>
      <c r="E304" s="47"/>
      <c r="F304" s="54"/>
    </row>
    <row r="305" spans="1:6" s="10" customFormat="1" ht="38.25">
      <c r="A305" s="74" t="s">
        <v>318</v>
      </c>
      <c r="B305" s="83" t="s">
        <v>287</v>
      </c>
      <c r="C305" s="76" t="s">
        <v>37</v>
      </c>
      <c r="D305" s="77" t="s">
        <v>139</v>
      </c>
      <c r="E305" s="47"/>
      <c r="F305" s="54"/>
    </row>
    <row r="306" spans="1:6" s="10" customFormat="1" ht="25.5">
      <c r="A306" s="74" t="s">
        <v>319</v>
      </c>
      <c r="B306" s="83" t="s">
        <v>289</v>
      </c>
      <c r="C306" s="76" t="s">
        <v>116</v>
      </c>
      <c r="D306" s="77" t="s">
        <v>320</v>
      </c>
      <c r="E306" s="47"/>
      <c r="F306" s="54"/>
    </row>
    <row r="307" spans="1:6" s="10" customFormat="1" ht="38.25">
      <c r="A307" s="74" t="s">
        <v>321</v>
      </c>
      <c r="B307" s="83" t="s">
        <v>292</v>
      </c>
      <c r="C307" s="76" t="s">
        <v>40</v>
      </c>
      <c r="D307" s="77" t="s">
        <v>80</v>
      </c>
      <c r="E307" s="47"/>
      <c r="F307" s="54"/>
    </row>
    <row r="308" spans="1:6" s="10" customFormat="1" ht="51">
      <c r="A308" s="74" t="s">
        <v>322</v>
      </c>
      <c r="B308" s="83" t="s">
        <v>294</v>
      </c>
      <c r="C308" s="76" t="s">
        <v>40</v>
      </c>
      <c r="D308" s="77" t="s">
        <v>80</v>
      </c>
      <c r="E308" s="47"/>
      <c r="F308" s="54"/>
    </row>
    <row r="309" spans="1:6" s="10" customFormat="1" ht="25.5">
      <c r="A309" s="74" t="s">
        <v>323</v>
      </c>
      <c r="B309" s="83" t="s">
        <v>296</v>
      </c>
      <c r="C309" s="76" t="s">
        <v>37</v>
      </c>
      <c r="D309" s="77" t="s">
        <v>139</v>
      </c>
      <c r="E309" s="47"/>
      <c r="F309" s="54"/>
    </row>
    <row r="310" spans="1:6" s="10" customFormat="1" ht="38.25">
      <c r="A310" s="74" t="s">
        <v>324</v>
      </c>
      <c r="B310" s="83" t="s">
        <v>325</v>
      </c>
      <c r="C310" s="76" t="s">
        <v>40</v>
      </c>
      <c r="D310" s="77" t="s">
        <v>80</v>
      </c>
      <c r="E310" s="47"/>
      <c r="F310" s="54"/>
    </row>
    <row r="311" spans="1:6" s="10" customFormat="1" ht="25.5">
      <c r="A311" s="74" t="s">
        <v>326</v>
      </c>
      <c r="B311" s="83" t="s">
        <v>327</v>
      </c>
      <c r="C311" s="76" t="s">
        <v>40</v>
      </c>
      <c r="D311" s="77" t="s">
        <v>80</v>
      </c>
      <c r="E311" s="47"/>
      <c r="F311" s="54"/>
    </row>
    <row r="312" spans="1:6" s="10" customFormat="1" ht="63.75">
      <c r="A312" s="74" t="s">
        <v>328</v>
      </c>
      <c r="B312" s="83" t="s">
        <v>329</v>
      </c>
      <c r="C312" s="76" t="s">
        <v>40</v>
      </c>
      <c r="D312" s="77" t="s">
        <v>80</v>
      </c>
      <c r="E312" s="45"/>
      <c r="F312" s="54"/>
    </row>
    <row r="313" spans="1:6" s="10" customFormat="1" ht="14.25">
      <c r="A313" s="39"/>
      <c r="B313" s="108" t="s">
        <v>330</v>
      </c>
      <c r="C313" s="109"/>
      <c r="D313" s="109"/>
      <c r="E313" s="110"/>
      <c r="F313" s="51">
        <f>SUM(F294:F312)</f>
        <v>0</v>
      </c>
    </row>
    <row r="314" spans="1:6" s="10" customFormat="1" ht="15">
      <c r="A314" s="24"/>
      <c r="B314" s="25"/>
      <c r="C314" s="25"/>
      <c r="D314" s="25"/>
      <c r="E314" s="25"/>
      <c r="F314" s="28"/>
    </row>
    <row r="315" spans="1:6" s="10" customFormat="1" ht="14.25">
      <c r="A315" s="38">
        <v>7</v>
      </c>
      <c r="B315" s="38" t="s">
        <v>331</v>
      </c>
      <c r="C315" s="38"/>
      <c r="D315" s="38"/>
      <c r="E315" s="38"/>
      <c r="F315" s="38"/>
    </row>
    <row r="316" spans="1:6" s="10" customFormat="1" ht="76.5">
      <c r="A316" s="74" t="s">
        <v>332</v>
      </c>
      <c r="B316" s="83" t="s">
        <v>333</v>
      </c>
      <c r="C316" s="76" t="s">
        <v>40</v>
      </c>
      <c r="D316" s="77" t="s">
        <v>80</v>
      </c>
      <c r="E316" s="47"/>
      <c r="F316" s="54"/>
    </row>
    <row r="317" spans="1:6" s="10" customFormat="1" ht="38.25">
      <c r="A317" s="74" t="s">
        <v>334</v>
      </c>
      <c r="B317" s="83" t="s">
        <v>335</v>
      </c>
      <c r="C317" s="76" t="s">
        <v>40</v>
      </c>
      <c r="D317" s="77" t="s">
        <v>80</v>
      </c>
      <c r="E317" s="47"/>
      <c r="F317" s="54"/>
    </row>
    <row r="318" spans="1:6" s="10" customFormat="1" ht="25.5">
      <c r="A318" s="74" t="s">
        <v>336</v>
      </c>
      <c r="B318" s="83" t="s">
        <v>337</v>
      </c>
      <c r="C318" s="76" t="s">
        <v>37</v>
      </c>
      <c r="D318" s="77" t="s">
        <v>156</v>
      </c>
      <c r="E318" s="47"/>
      <c r="F318" s="54"/>
    </row>
    <row r="319" spans="1:6" s="10" customFormat="1" ht="14.25">
      <c r="A319" s="74" t="s">
        <v>338</v>
      </c>
      <c r="B319" s="83" t="s">
        <v>133</v>
      </c>
      <c r="C319" s="76" t="s">
        <v>37</v>
      </c>
      <c r="D319" s="77" t="s">
        <v>156</v>
      </c>
      <c r="E319" s="47"/>
      <c r="F319" s="54"/>
    </row>
    <row r="320" spans="1:6" s="10" customFormat="1" ht="14.25">
      <c r="A320" s="39"/>
      <c r="B320" s="108" t="s">
        <v>339</v>
      </c>
      <c r="C320" s="109"/>
      <c r="D320" s="109"/>
      <c r="E320" s="110"/>
      <c r="F320" s="51">
        <f>SUM(F316:F319)</f>
        <v>0</v>
      </c>
    </row>
    <row r="321" spans="1:6" s="10" customFormat="1" ht="15">
      <c r="A321" s="24"/>
      <c r="B321" s="25"/>
      <c r="C321" s="25"/>
      <c r="D321" s="25"/>
      <c r="E321" s="25"/>
      <c r="F321" s="28"/>
    </row>
    <row r="322" spans="1:6" s="10" customFormat="1" ht="14.25">
      <c r="A322" s="38">
        <v>8</v>
      </c>
      <c r="B322" s="38" t="s">
        <v>340</v>
      </c>
      <c r="C322" s="38"/>
      <c r="D322" s="38"/>
      <c r="E322" s="38"/>
      <c r="F322" s="38"/>
    </row>
    <row r="323" spans="1:6" s="10" customFormat="1" ht="25.5">
      <c r="A323" s="74" t="s">
        <v>341</v>
      </c>
      <c r="B323" s="83" t="s">
        <v>268</v>
      </c>
      <c r="C323" s="76" t="s">
        <v>116</v>
      </c>
      <c r="D323" s="77" t="s">
        <v>342</v>
      </c>
      <c r="E323" s="47"/>
      <c r="F323" s="54"/>
    </row>
    <row r="324" spans="1:6" s="10" customFormat="1" ht="25.5">
      <c r="A324" s="74" t="s">
        <v>343</v>
      </c>
      <c r="B324" s="83" t="s">
        <v>304</v>
      </c>
      <c r="C324" s="76" t="s">
        <v>116</v>
      </c>
      <c r="D324" s="77" t="s">
        <v>344</v>
      </c>
      <c r="E324" s="47"/>
      <c r="F324" s="54"/>
    </row>
    <row r="325" spans="1:6" s="10" customFormat="1" ht="38.25">
      <c r="A325" s="74" t="s">
        <v>345</v>
      </c>
      <c r="B325" s="83" t="s">
        <v>307</v>
      </c>
      <c r="C325" s="76" t="s">
        <v>116</v>
      </c>
      <c r="D325" s="77" t="s">
        <v>308</v>
      </c>
      <c r="E325" s="47"/>
      <c r="F325" s="54"/>
    </row>
    <row r="326" spans="1:6" s="10" customFormat="1" ht="25.5">
      <c r="A326" s="74" t="s">
        <v>346</v>
      </c>
      <c r="B326" s="83" t="s">
        <v>271</v>
      </c>
      <c r="C326" s="76" t="s">
        <v>116</v>
      </c>
      <c r="D326" s="77" t="s">
        <v>107</v>
      </c>
      <c r="E326" s="47"/>
      <c r="F326" s="54"/>
    </row>
    <row r="327" spans="1:6" s="10" customFormat="1" ht="25.5">
      <c r="A327" s="74" t="s">
        <v>347</v>
      </c>
      <c r="B327" s="83" t="s">
        <v>272</v>
      </c>
      <c r="C327" s="76" t="s">
        <v>116</v>
      </c>
      <c r="D327" s="77" t="s">
        <v>107</v>
      </c>
      <c r="E327" s="47"/>
      <c r="F327" s="54"/>
    </row>
    <row r="328" spans="1:6" s="10" customFormat="1" ht="25.5">
      <c r="A328" s="74" t="s">
        <v>348</v>
      </c>
      <c r="B328" s="83" t="s">
        <v>349</v>
      </c>
      <c r="C328" s="76" t="s">
        <v>40</v>
      </c>
      <c r="D328" s="77" t="s">
        <v>84</v>
      </c>
      <c r="E328" s="47"/>
      <c r="F328" s="54"/>
    </row>
    <row r="329" spans="1:6" s="10" customFormat="1" ht="25.5">
      <c r="A329" s="74" t="s">
        <v>350</v>
      </c>
      <c r="B329" s="83" t="s">
        <v>260</v>
      </c>
      <c r="C329" s="76" t="s">
        <v>37</v>
      </c>
      <c r="D329" s="77" t="s">
        <v>96</v>
      </c>
      <c r="E329" s="47"/>
      <c r="F329" s="54"/>
    </row>
    <row r="330" spans="1:6" s="10" customFormat="1" ht="25.5">
      <c r="A330" s="74" t="s">
        <v>351</v>
      </c>
      <c r="B330" s="83" t="s">
        <v>289</v>
      </c>
      <c r="C330" s="76" t="s">
        <v>116</v>
      </c>
      <c r="D330" s="77" t="s">
        <v>320</v>
      </c>
      <c r="E330" s="47"/>
      <c r="F330" s="54"/>
    </row>
    <row r="331" spans="1:6" s="10" customFormat="1" ht="14.25">
      <c r="A331" s="39"/>
      <c r="B331" s="108" t="s">
        <v>352</v>
      </c>
      <c r="C331" s="109"/>
      <c r="D331" s="109"/>
      <c r="E331" s="110"/>
      <c r="F331" s="51">
        <f>SUM(F323:F330)</f>
        <v>0</v>
      </c>
    </row>
    <row r="332" spans="1:6" s="10" customFormat="1" ht="15">
      <c r="A332" s="24"/>
      <c r="B332" s="25"/>
      <c r="C332" s="25"/>
      <c r="D332" s="25"/>
      <c r="E332" s="25"/>
      <c r="F332" s="28"/>
    </row>
    <row r="333" spans="1:6" s="10" customFormat="1" ht="14.25">
      <c r="A333" s="38">
        <v>9</v>
      </c>
      <c r="B333" s="38" t="s">
        <v>353</v>
      </c>
      <c r="C333" s="38"/>
      <c r="D333" s="38"/>
      <c r="E333" s="38"/>
      <c r="F333" s="38"/>
    </row>
    <row r="334" spans="1:6" s="10" customFormat="1" ht="25.5">
      <c r="A334" s="74" t="s">
        <v>354</v>
      </c>
      <c r="B334" s="83" t="s">
        <v>268</v>
      </c>
      <c r="C334" s="76" t="s">
        <v>116</v>
      </c>
      <c r="D334" s="77" t="s">
        <v>302</v>
      </c>
      <c r="E334" s="47"/>
      <c r="F334" s="54"/>
    </row>
    <row r="335" spans="1:6" s="10" customFormat="1" ht="25.5">
      <c r="A335" s="74" t="s">
        <v>355</v>
      </c>
      <c r="B335" s="83" t="s">
        <v>304</v>
      </c>
      <c r="C335" s="76" t="s">
        <v>116</v>
      </c>
      <c r="D335" s="77" t="s">
        <v>305</v>
      </c>
      <c r="E335" s="47"/>
      <c r="F335" s="54"/>
    </row>
    <row r="336" spans="1:6" s="10" customFormat="1" ht="38.25">
      <c r="A336" s="74" t="s">
        <v>356</v>
      </c>
      <c r="B336" s="83" t="s">
        <v>307</v>
      </c>
      <c r="C336" s="76" t="s">
        <v>116</v>
      </c>
      <c r="D336" s="77" t="s">
        <v>308</v>
      </c>
      <c r="E336" s="47"/>
      <c r="F336" s="54"/>
    </row>
    <row r="337" spans="1:6" s="10" customFormat="1" ht="25.5">
      <c r="A337" s="74" t="s">
        <v>357</v>
      </c>
      <c r="B337" s="83" t="s">
        <v>271</v>
      </c>
      <c r="C337" s="76" t="s">
        <v>116</v>
      </c>
      <c r="D337" s="77" t="s">
        <v>107</v>
      </c>
      <c r="E337" s="47"/>
      <c r="F337" s="54"/>
    </row>
    <row r="338" spans="1:6" s="10" customFormat="1" ht="25.5">
      <c r="A338" s="74" t="s">
        <v>358</v>
      </c>
      <c r="B338" s="83" t="s">
        <v>272</v>
      </c>
      <c r="C338" s="76" t="s">
        <v>116</v>
      </c>
      <c r="D338" s="77" t="s">
        <v>107</v>
      </c>
      <c r="E338" s="47"/>
      <c r="F338" s="54"/>
    </row>
    <row r="339" spans="1:6" s="10" customFormat="1" ht="38.25">
      <c r="A339" s="74" t="s">
        <v>359</v>
      </c>
      <c r="B339" s="83" t="s">
        <v>360</v>
      </c>
      <c r="C339" s="76" t="s">
        <v>40</v>
      </c>
      <c r="D339" s="77" t="s">
        <v>84</v>
      </c>
      <c r="E339" s="47"/>
      <c r="F339" s="54"/>
    </row>
    <row r="340" spans="1:6" s="10" customFormat="1" ht="25.5">
      <c r="A340" s="74" t="s">
        <v>361</v>
      </c>
      <c r="B340" s="83" t="s">
        <v>260</v>
      </c>
      <c r="C340" s="76" t="s">
        <v>37</v>
      </c>
      <c r="D340" s="77" t="s">
        <v>96</v>
      </c>
      <c r="E340" s="47"/>
      <c r="F340" s="54"/>
    </row>
    <row r="341" spans="1:6" s="10" customFormat="1" ht="14.25">
      <c r="A341" s="74" t="s">
        <v>362</v>
      </c>
      <c r="B341" s="83" t="s">
        <v>279</v>
      </c>
      <c r="C341" s="76" t="s">
        <v>280</v>
      </c>
      <c r="D341" s="77" t="s">
        <v>96</v>
      </c>
      <c r="E341" s="47"/>
      <c r="F341" s="54"/>
    </row>
    <row r="342" spans="1:6" s="10" customFormat="1" ht="38.25">
      <c r="A342" s="74" t="s">
        <v>363</v>
      </c>
      <c r="B342" s="83" t="s">
        <v>282</v>
      </c>
      <c r="C342" s="76" t="s">
        <v>37</v>
      </c>
      <c r="D342" s="77" t="s">
        <v>96</v>
      </c>
      <c r="E342" s="47"/>
      <c r="F342" s="54"/>
    </row>
    <row r="343" spans="1:6" s="10" customFormat="1" ht="14.25">
      <c r="A343" s="74" t="s">
        <v>364</v>
      </c>
      <c r="B343" s="83" t="s">
        <v>133</v>
      </c>
      <c r="C343" s="76" t="s">
        <v>37</v>
      </c>
      <c r="D343" s="77" t="s">
        <v>139</v>
      </c>
      <c r="E343" s="47"/>
      <c r="F343" s="54"/>
    </row>
    <row r="344" spans="1:6" s="10" customFormat="1" ht="38.25">
      <c r="A344" s="74" t="s">
        <v>365</v>
      </c>
      <c r="B344" s="83" t="s">
        <v>285</v>
      </c>
      <c r="C344" s="76" t="s">
        <v>37</v>
      </c>
      <c r="D344" s="77" t="s">
        <v>96</v>
      </c>
      <c r="E344" s="47"/>
      <c r="F344" s="54"/>
    </row>
    <row r="345" spans="1:6" s="10" customFormat="1" ht="38.25">
      <c r="A345" s="74" t="s">
        <v>366</v>
      </c>
      <c r="B345" s="83" t="s">
        <v>287</v>
      </c>
      <c r="C345" s="76" t="s">
        <v>37</v>
      </c>
      <c r="D345" s="77" t="s">
        <v>139</v>
      </c>
      <c r="E345" s="47"/>
      <c r="F345" s="54"/>
    </row>
    <row r="346" spans="1:6" s="10" customFormat="1" ht="25.5">
      <c r="A346" s="74" t="s">
        <v>367</v>
      </c>
      <c r="B346" s="83" t="s">
        <v>289</v>
      </c>
      <c r="C346" s="76" t="s">
        <v>116</v>
      </c>
      <c r="D346" s="77" t="s">
        <v>320</v>
      </c>
      <c r="E346" s="47"/>
      <c r="F346" s="54"/>
    </row>
    <row r="347" spans="1:6" s="10" customFormat="1" ht="38.25">
      <c r="A347" s="74" t="s">
        <v>368</v>
      </c>
      <c r="B347" s="83" t="s">
        <v>369</v>
      </c>
      <c r="C347" s="76" t="s">
        <v>40</v>
      </c>
      <c r="D347" s="77" t="s">
        <v>80</v>
      </c>
      <c r="E347" s="47"/>
      <c r="F347" s="54"/>
    </row>
    <row r="348" spans="1:6" s="10" customFormat="1" ht="51">
      <c r="A348" s="74" t="s">
        <v>370</v>
      </c>
      <c r="B348" s="83" t="s">
        <v>294</v>
      </c>
      <c r="C348" s="76" t="s">
        <v>40</v>
      </c>
      <c r="D348" s="77" t="s">
        <v>80</v>
      </c>
      <c r="E348" s="47"/>
      <c r="F348" s="54"/>
    </row>
    <row r="349" spans="1:6" s="10" customFormat="1" ht="25.5">
      <c r="A349" s="74" t="s">
        <v>371</v>
      </c>
      <c r="B349" s="83" t="s">
        <v>296</v>
      </c>
      <c r="C349" s="76" t="s">
        <v>37</v>
      </c>
      <c r="D349" s="77" t="s">
        <v>139</v>
      </c>
      <c r="E349" s="47"/>
      <c r="F349" s="54"/>
    </row>
    <row r="350" spans="1:6" s="10" customFormat="1" ht="38.25">
      <c r="A350" s="74" t="s">
        <v>372</v>
      </c>
      <c r="B350" s="83" t="s">
        <v>325</v>
      </c>
      <c r="C350" s="76" t="s">
        <v>40</v>
      </c>
      <c r="D350" s="77" t="s">
        <v>80</v>
      </c>
      <c r="E350" s="47"/>
      <c r="F350" s="54"/>
    </row>
    <row r="351" spans="1:6" s="10" customFormat="1" ht="25.5">
      <c r="A351" s="74" t="s">
        <v>373</v>
      </c>
      <c r="B351" s="83" t="s">
        <v>327</v>
      </c>
      <c r="C351" s="76" t="s">
        <v>40</v>
      </c>
      <c r="D351" s="77" t="s">
        <v>80</v>
      </c>
      <c r="E351" s="47"/>
      <c r="F351" s="54"/>
    </row>
    <row r="352" spans="1:6" s="10" customFormat="1" ht="63.75">
      <c r="A352" s="74" t="s">
        <v>374</v>
      </c>
      <c r="B352" s="83" t="s">
        <v>329</v>
      </c>
      <c r="C352" s="76" t="s">
        <v>40</v>
      </c>
      <c r="D352" s="77" t="s">
        <v>80</v>
      </c>
      <c r="E352" s="47"/>
      <c r="F352" s="54"/>
    </row>
    <row r="353" spans="1:6" s="10" customFormat="1" ht="14.25">
      <c r="A353" s="39"/>
      <c r="B353" s="108" t="s">
        <v>375</v>
      </c>
      <c r="C353" s="109"/>
      <c r="D353" s="109"/>
      <c r="E353" s="110"/>
      <c r="F353" s="51">
        <f>SUM(F334:F352)</f>
        <v>0</v>
      </c>
    </row>
    <row r="354" spans="1:6" s="10" customFormat="1" ht="15">
      <c r="A354" s="24"/>
      <c r="B354" s="25"/>
      <c r="C354" s="25"/>
      <c r="D354" s="25"/>
      <c r="E354" s="25"/>
      <c r="F354" s="28"/>
    </row>
    <row r="355" spans="1:6" s="10" customFormat="1" ht="14.25">
      <c r="A355" s="38">
        <v>10</v>
      </c>
      <c r="B355" s="38" t="s">
        <v>376</v>
      </c>
      <c r="C355" s="38"/>
      <c r="D355" s="38"/>
      <c r="E355" s="38"/>
      <c r="F355" s="38"/>
    </row>
    <row r="356" spans="1:6" s="10" customFormat="1" ht="51">
      <c r="A356" s="74" t="s">
        <v>377</v>
      </c>
      <c r="B356" s="83" t="s">
        <v>378</v>
      </c>
      <c r="C356" s="76" t="s">
        <v>40</v>
      </c>
      <c r="D356" s="77" t="s">
        <v>80</v>
      </c>
      <c r="E356" s="47"/>
      <c r="F356" s="54"/>
    </row>
    <row r="357" spans="1:6" s="10" customFormat="1" ht="38.25">
      <c r="A357" s="74" t="s">
        <v>379</v>
      </c>
      <c r="B357" s="83" t="s">
        <v>380</v>
      </c>
      <c r="C357" s="76" t="s">
        <v>116</v>
      </c>
      <c r="D357" s="77" t="s">
        <v>247</v>
      </c>
      <c r="E357" s="47"/>
      <c r="F357" s="54"/>
    </row>
    <row r="358" spans="1:6" s="10" customFormat="1" ht="25.5">
      <c r="A358" s="74" t="s">
        <v>381</v>
      </c>
      <c r="B358" s="83" t="s">
        <v>260</v>
      </c>
      <c r="C358" s="76" t="s">
        <v>37</v>
      </c>
      <c r="D358" s="77" t="s">
        <v>80</v>
      </c>
      <c r="E358" s="47"/>
      <c r="F358" s="54"/>
    </row>
    <row r="359" spans="1:6" s="10" customFormat="1" ht="14.25">
      <c r="A359" s="74" t="s">
        <v>382</v>
      </c>
      <c r="B359" s="83" t="s">
        <v>383</v>
      </c>
      <c r="C359" s="76" t="s">
        <v>280</v>
      </c>
      <c r="D359" s="77" t="s">
        <v>139</v>
      </c>
      <c r="E359" s="47"/>
      <c r="F359" s="54"/>
    </row>
    <row r="360" spans="1:6" s="10" customFormat="1" ht="38.25">
      <c r="A360" s="74" t="s">
        <v>384</v>
      </c>
      <c r="B360" s="83" t="s">
        <v>385</v>
      </c>
      <c r="C360" s="76" t="s">
        <v>37</v>
      </c>
      <c r="D360" s="77" t="s">
        <v>80</v>
      </c>
      <c r="E360" s="47"/>
      <c r="F360" s="54"/>
    </row>
    <row r="361" spans="1:6" s="10" customFormat="1" ht="38.25">
      <c r="A361" s="74" t="s">
        <v>386</v>
      </c>
      <c r="B361" s="83" t="s">
        <v>387</v>
      </c>
      <c r="C361" s="76" t="s">
        <v>37</v>
      </c>
      <c r="D361" s="77" t="s">
        <v>80</v>
      </c>
      <c r="E361" s="47"/>
      <c r="F361" s="54"/>
    </row>
    <row r="362" spans="1:6" s="10" customFormat="1" ht="14.25">
      <c r="A362" s="74" t="s">
        <v>388</v>
      </c>
      <c r="B362" s="83" t="s">
        <v>133</v>
      </c>
      <c r="C362" s="76" t="s">
        <v>37</v>
      </c>
      <c r="D362" s="77" t="s">
        <v>139</v>
      </c>
      <c r="E362" s="47"/>
      <c r="F362" s="54"/>
    </row>
    <row r="363" spans="1:6" s="10" customFormat="1" ht="25.5">
      <c r="A363" s="74" t="s">
        <v>389</v>
      </c>
      <c r="B363" s="83" t="s">
        <v>390</v>
      </c>
      <c r="C363" s="76" t="s">
        <v>37</v>
      </c>
      <c r="D363" s="77" t="s">
        <v>80</v>
      </c>
      <c r="E363" s="47"/>
      <c r="F363" s="54"/>
    </row>
    <row r="364" spans="1:6" s="10" customFormat="1" ht="14.25">
      <c r="A364" s="39"/>
      <c r="B364" s="108" t="s">
        <v>391</v>
      </c>
      <c r="C364" s="109"/>
      <c r="D364" s="109"/>
      <c r="E364" s="110"/>
      <c r="F364" s="51">
        <f>SUM(F356:F363)</f>
        <v>0</v>
      </c>
    </row>
    <row r="365" spans="1:6" s="10" customFormat="1" ht="15">
      <c r="A365" s="24"/>
      <c r="B365" s="25"/>
      <c r="C365" s="25"/>
      <c r="D365" s="25"/>
      <c r="E365" s="25"/>
      <c r="F365" s="28"/>
    </row>
    <row r="366" spans="1:6" s="10" customFormat="1" ht="14.25">
      <c r="A366" s="38">
        <v>11</v>
      </c>
      <c r="B366" s="38" t="s">
        <v>353</v>
      </c>
      <c r="C366" s="38"/>
      <c r="D366" s="38"/>
      <c r="E366" s="38"/>
      <c r="F366" s="38"/>
    </row>
    <row r="367" spans="1:6" s="10" customFormat="1" ht="25.5">
      <c r="A367" s="74" t="s">
        <v>392</v>
      </c>
      <c r="B367" s="83" t="s">
        <v>268</v>
      </c>
      <c r="C367" s="76" t="s">
        <v>116</v>
      </c>
      <c r="D367" s="77" t="s">
        <v>269</v>
      </c>
      <c r="E367" s="47"/>
      <c r="F367" s="54"/>
    </row>
    <row r="368" spans="1:6" s="10" customFormat="1" ht="25.5">
      <c r="A368" s="74" t="s">
        <v>393</v>
      </c>
      <c r="B368" s="83" t="s">
        <v>260</v>
      </c>
      <c r="C368" s="76" t="s">
        <v>37</v>
      </c>
      <c r="D368" s="77" t="s">
        <v>96</v>
      </c>
      <c r="E368" s="47"/>
      <c r="F368" s="54"/>
    </row>
    <row r="369" spans="1:6" s="10" customFormat="1" ht="25.5">
      <c r="A369" s="74" t="s">
        <v>394</v>
      </c>
      <c r="B369" s="83" t="s">
        <v>395</v>
      </c>
      <c r="C369" s="76" t="s">
        <v>280</v>
      </c>
      <c r="D369" s="77" t="s">
        <v>396</v>
      </c>
      <c r="E369" s="47"/>
      <c r="F369" s="54"/>
    </row>
    <row r="370" spans="1:6" s="10" customFormat="1" ht="38.25">
      <c r="A370" s="74" t="s">
        <v>397</v>
      </c>
      <c r="B370" s="83" t="s">
        <v>387</v>
      </c>
      <c r="C370" s="76" t="s">
        <v>37</v>
      </c>
      <c r="D370" s="77" t="s">
        <v>111</v>
      </c>
      <c r="E370" s="47"/>
      <c r="F370" s="54"/>
    </row>
    <row r="371" spans="1:6" s="10" customFormat="1" ht="14.25">
      <c r="A371" s="74" t="s">
        <v>398</v>
      </c>
      <c r="B371" s="83" t="s">
        <v>133</v>
      </c>
      <c r="C371" s="76" t="s">
        <v>37</v>
      </c>
      <c r="D371" s="77" t="s">
        <v>87</v>
      </c>
      <c r="E371" s="47"/>
      <c r="F371" s="54"/>
    </row>
    <row r="372" spans="1:6" s="10" customFormat="1" ht="38.25">
      <c r="A372" s="74" t="s">
        <v>399</v>
      </c>
      <c r="B372" s="83" t="s">
        <v>400</v>
      </c>
      <c r="C372" s="76" t="s">
        <v>37</v>
      </c>
      <c r="D372" s="77" t="s">
        <v>80</v>
      </c>
      <c r="E372" s="47"/>
      <c r="F372" s="54"/>
    </row>
    <row r="373" spans="1:6" s="10" customFormat="1" ht="25.5">
      <c r="A373" s="74" t="s">
        <v>401</v>
      </c>
      <c r="B373" s="83" t="s">
        <v>402</v>
      </c>
      <c r="C373" s="76" t="s">
        <v>37</v>
      </c>
      <c r="D373" s="77" t="s">
        <v>87</v>
      </c>
      <c r="E373" s="47"/>
      <c r="F373" s="54"/>
    </row>
    <row r="374" spans="1:6" s="10" customFormat="1" ht="25.5">
      <c r="A374" s="74" t="s">
        <v>403</v>
      </c>
      <c r="B374" s="83" t="s">
        <v>289</v>
      </c>
      <c r="C374" s="76" t="s">
        <v>116</v>
      </c>
      <c r="D374" s="77" t="s">
        <v>404</v>
      </c>
      <c r="E374" s="47"/>
      <c r="F374" s="54"/>
    </row>
    <row r="375" spans="1:6" s="10" customFormat="1" ht="25.5">
      <c r="A375" s="74" t="s">
        <v>405</v>
      </c>
      <c r="B375" s="83" t="s">
        <v>406</v>
      </c>
      <c r="C375" s="76" t="s">
        <v>37</v>
      </c>
      <c r="D375" s="77" t="s">
        <v>139</v>
      </c>
      <c r="E375" s="47"/>
      <c r="F375" s="54"/>
    </row>
    <row r="376" spans="1:6" s="10" customFormat="1" ht="38.25">
      <c r="A376" s="74" t="s">
        <v>407</v>
      </c>
      <c r="B376" s="83" t="s">
        <v>369</v>
      </c>
      <c r="C376" s="76" t="s">
        <v>40</v>
      </c>
      <c r="D376" s="77" t="s">
        <v>80</v>
      </c>
      <c r="E376" s="47"/>
      <c r="F376" s="54"/>
    </row>
    <row r="377" spans="1:6" s="10" customFormat="1" ht="51">
      <c r="A377" s="74" t="s">
        <v>408</v>
      </c>
      <c r="B377" s="83" t="s">
        <v>294</v>
      </c>
      <c r="C377" s="76" t="s">
        <v>40</v>
      </c>
      <c r="D377" s="77" t="s">
        <v>80</v>
      </c>
      <c r="E377" s="47"/>
      <c r="F377" s="54"/>
    </row>
    <row r="378" spans="1:6" s="10" customFormat="1" ht="25.5">
      <c r="A378" s="74" t="s">
        <v>409</v>
      </c>
      <c r="B378" s="83" t="s">
        <v>296</v>
      </c>
      <c r="C378" s="76" t="s">
        <v>37</v>
      </c>
      <c r="D378" s="77" t="s">
        <v>189</v>
      </c>
      <c r="E378" s="47"/>
      <c r="F378" s="54"/>
    </row>
    <row r="379" spans="1:6" s="10" customFormat="1" ht="14.25">
      <c r="A379" s="39"/>
      <c r="B379" s="108" t="s">
        <v>375</v>
      </c>
      <c r="C379" s="109"/>
      <c r="D379" s="109"/>
      <c r="E379" s="110"/>
      <c r="F379" s="51">
        <f>SUM(F367:F378)</f>
        <v>0</v>
      </c>
    </row>
    <row r="380" spans="1:6" s="10" customFormat="1" ht="15">
      <c r="A380" s="112" t="s">
        <v>410</v>
      </c>
      <c r="B380" s="113"/>
      <c r="C380" s="113"/>
      <c r="D380" s="113"/>
      <c r="E380" s="114"/>
      <c r="F380" s="29"/>
    </row>
    <row r="381" spans="1:6" s="10" customFormat="1" ht="15">
      <c r="A381" s="24"/>
      <c r="B381" s="25"/>
      <c r="C381" s="25"/>
      <c r="D381" s="25"/>
      <c r="E381" s="25"/>
      <c r="F381" s="28"/>
    </row>
    <row r="382" spans="1:6" s="10" customFormat="1" ht="20.25">
      <c r="A382" s="119" t="s">
        <v>78</v>
      </c>
      <c r="B382" s="120"/>
      <c r="C382" s="120"/>
      <c r="D382" s="120"/>
      <c r="E382" s="121"/>
      <c r="F382" s="31"/>
    </row>
    <row r="383" s="10" customFormat="1" ht="14.25"/>
    <row r="384" spans="2:6" s="10" customFormat="1" ht="15">
      <c r="B384" s="10" t="s">
        <v>24</v>
      </c>
      <c r="C384" s="26">
        <v>0</v>
      </c>
      <c r="F384" s="27">
        <f>F382*C384</f>
        <v>0</v>
      </c>
    </row>
    <row r="385" spans="2:6" s="10" customFormat="1" ht="15">
      <c r="B385" s="10" t="s">
        <v>25</v>
      </c>
      <c r="C385" s="26">
        <v>0</v>
      </c>
      <c r="F385" s="27">
        <f>F382*C385</f>
        <v>0</v>
      </c>
    </row>
    <row r="386" spans="2:6" s="10" customFormat="1" ht="15">
      <c r="B386" s="10" t="s">
        <v>26</v>
      </c>
      <c r="C386" s="26">
        <v>0</v>
      </c>
      <c r="F386" s="27">
        <f>F382*C386</f>
        <v>0</v>
      </c>
    </row>
    <row r="387" spans="2:6" s="10" customFormat="1" ht="15">
      <c r="B387" s="8" t="s">
        <v>27</v>
      </c>
      <c r="C387" s="26">
        <f>SUM(C384:C386)</f>
        <v>0</v>
      </c>
      <c r="F387" s="30">
        <f>SUM(F384:F386)</f>
        <v>0</v>
      </c>
    </row>
    <row r="388" s="10" customFormat="1" ht="14.25"/>
    <row r="389" spans="2:6" s="10" customFormat="1" ht="15">
      <c r="B389" s="13" t="s">
        <v>31</v>
      </c>
      <c r="C389" s="10" t="s">
        <v>28</v>
      </c>
      <c r="F389" s="29">
        <f>F382+F387</f>
        <v>0</v>
      </c>
    </row>
    <row r="390" spans="2:6" s="10" customFormat="1" ht="15">
      <c r="B390" s="13"/>
      <c r="F390" s="14"/>
    </row>
    <row r="391" spans="2:6" s="10" customFormat="1" ht="15">
      <c r="B391" s="10" t="s">
        <v>29</v>
      </c>
      <c r="C391" s="26">
        <v>0.19</v>
      </c>
      <c r="F391" s="27">
        <f>F386*C391</f>
        <v>0</v>
      </c>
    </row>
    <row r="392" spans="2:6" s="10" customFormat="1" ht="15">
      <c r="B392" s="13" t="s">
        <v>32</v>
      </c>
      <c r="F392" s="30">
        <f>F389+F391</f>
        <v>0</v>
      </c>
    </row>
    <row r="393" spans="2:6" s="10" customFormat="1" ht="15.75" thickBot="1">
      <c r="B393" s="13"/>
      <c r="F393" s="14"/>
    </row>
    <row r="394" spans="1:6" s="10" customFormat="1" ht="57" customHeight="1" thickBot="1">
      <c r="A394" s="124" t="s">
        <v>33</v>
      </c>
      <c r="B394" s="125"/>
      <c r="C394" s="125"/>
      <c r="D394" s="125"/>
      <c r="E394" s="125"/>
      <c r="F394" s="125"/>
    </row>
    <row r="395" s="10" customFormat="1" ht="14.25">
      <c r="B395" s="15"/>
    </row>
    <row r="396" spans="1:6" s="10" customFormat="1" ht="15.75" customHeight="1">
      <c r="A396" s="126" t="s">
        <v>34</v>
      </c>
      <c r="B396" s="126"/>
      <c r="C396" s="126"/>
      <c r="D396" s="126"/>
      <c r="E396" s="126"/>
      <c r="F396" s="126"/>
    </row>
    <row r="397" spans="1:6" s="10" customFormat="1" ht="15.75" customHeight="1">
      <c r="A397" s="118" t="s">
        <v>35</v>
      </c>
      <c r="B397" s="118"/>
      <c r="C397" s="118"/>
      <c r="D397" s="118"/>
      <c r="E397" s="118"/>
      <c r="F397" s="118"/>
    </row>
    <row r="398" spans="1:6" s="10" customFormat="1" ht="33" customHeight="1">
      <c r="A398" s="118" t="s">
        <v>36</v>
      </c>
      <c r="B398" s="118"/>
      <c r="C398" s="118"/>
      <c r="D398" s="118"/>
      <c r="E398" s="118"/>
      <c r="F398" s="118"/>
    </row>
    <row r="399" spans="1:6" s="10" customFormat="1" ht="15.75" customHeight="1">
      <c r="A399" s="16"/>
      <c r="B399" s="16"/>
      <c r="C399" s="16"/>
      <c r="D399" s="16"/>
      <c r="E399" s="16"/>
      <c r="F399" s="37"/>
    </row>
    <row r="400" spans="2:6" s="10" customFormat="1" ht="14.25">
      <c r="B400" s="15"/>
      <c r="F400" s="37"/>
    </row>
    <row r="401" s="10" customFormat="1" ht="14.25">
      <c r="A401" s="10" t="s">
        <v>2</v>
      </c>
    </row>
    <row r="402" s="10" customFormat="1" ht="14.25"/>
    <row r="403" s="10" customFormat="1" ht="14.25"/>
    <row r="404" spans="1:6" s="10" customFormat="1" ht="14.25">
      <c r="A404" s="11"/>
      <c r="E404" s="11"/>
      <c r="F404" s="11"/>
    </row>
    <row r="405" spans="1:6" s="10" customFormat="1" ht="15" thickBot="1">
      <c r="A405" s="17"/>
      <c r="B405" s="17"/>
      <c r="D405" s="17"/>
      <c r="E405" s="17"/>
      <c r="F405" s="17"/>
    </row>
    <row r="406" spans="1:4" s="10" customFormat="1" ht="15">
      <c r="A406" s="8" t="s">
        <v>9</v>
      </c>
      <c r="D406" s="8" t="s">
        <v>3</v>
      </c>
    </row>
    <row r="407" spans="1:4" s="10" customFormat="1" ht="15">
      <c r="A407" s="8" t="s">
        <v>10</v>
      </c>
      <c r="D407" s="8"/>
    </row>
    <row r="408" s="10" customFormat="1" ht="15">
      <c r="A408" s="8" t="s">
        <v>11</v>
      </c>
    </row>
    <row r="409" s="10" customFormat="1" ht="15">
      <c r="A409" s="8" t="s">
        <v>12</v>
      </c>
    </row>
    <row r="410" s="10" customFormat="1" ht="15">
      <c r="A410" s="8" t="s">
        <v>13</v>
      </c>
    </row>
    <row r="411" s="10" customFormat="1" ht="15">
      <c r="A411" s="8" t="s">
        <v>14</v>
      </c>
    </row>
    <row r="412" s="10" customFormat="1" ht="14.25"/>
  </sheetData>
  <sheetProtection/>
  <mergeCells count="56">
    <mergeCell ref="A240:E240"/>
    <mergeCell ref="B203:E203"/>
    <mergeCell ref="B214:E214"/>
    <mergeCell ref="B224:E224"/>
    <mergeCell ref="B233:E233"/>
    <mergeCell ref="B239:E239"/>
    <mergeCell ref="A181:F181"/>
    <mergeCell ref="A216:E216"/>
    <mergeCell ref="A219:F219"/>
    <mergeCell ref="B92:E92"/>
    <mergeCell ref="B104:E104"/>
    <mergeCell ref="B116:E116"/>
    <mergeCell ref="A138:E138"/>
    <mergeCell ref="A79:F79"/>
    <mergeCell ref="B193:E193"/>
    <mergeCell ref="A49:F49"/>
    <mergeCell ref="A47:E47"/>
    <mergeCell ref="A1:A4"/>
    <mergeCell ref="B1:D2"/>
    <mergeCell ref="B3:D4"/>
    <mergeCell ref="A11:F11"/>
    <mergeCell ref="A12:F12"/>
    <mergeCell ref="B29:E29"/>
    <mergeCell ref="B39:E39"/>
    <mergeCell ref="B46:E46"/>
    <mergeCell ref="A16:F16"/>
    <mergeCell ref="A394:F394"/>
    <mergeCell ref="A396:F396"/>
    <mergeCell ref="A397:F397"/>
    <mergeCell ref="B167:E167"/>
    <mergeCell ref="B178:E178"/>
    <mergeCell ref="A179:E179"/>
    <mergeCell ref="A242:F242"/>
    <mergeCell ref="A398:F398"/>
    <mergeCell ref="A382:E382"/>
    <mergeCell ref="B59:E59"/>
    <mergeCell ref="B67:E67"/>
    <mergeCell ref="B76:E76"/>
    <mergeCell ref="A77:E77"/>
    <mergeCell ref="B128:E128"/>
    <mergeCell ref="B137:E137"/>
    <mergeCell ref="A140:F140"/>
    <mergeCell ref="B155:E155"/>
    <mergeCell ref="A380:E380"/>
    <mergeCell ref="B272:E272"/>
    <mergeCell ref="B291:E291"/>
    <mergeCell ref="B313:E313"/>
    <mergeCell ref="B293:D293"/>
    <mergeCell ref="B320:E320"/>
    <mergeCell ref="B331:E331"/>
    <mergeCell ref="B353:E353"/>
    <mergeCell ref="B364:E364"/>
    <mergeCell ref="B379:E379"/>
    <mergeCell ref="B248:E248"/>
    <mergeCell ref="B256:E256"/>
    <mergeCell ref="B264:E264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E10" sqref="E10"/>
    </sheetView>
  </sheetViews>
  <sheetFormatPr defaultColWidth="11.421875" defaultRowHeight="12.75"/>
  <cols>
    <col min="2" max="2" width="37.8515625" style="0" customWidth="1"/>
    <col min="3" max="3" width="14.421875" style="0" customWidth="1"/>
    <col min="4" max="4" width="14.421875" style="0" bestFit="1" customWidth="1"/>
    <col min="5" max="5" width="18.00390625" style="0" customWidth="1"/>
    <col min="6" max="6" width="15.8515625" style="0" bestFit="1" customWidth="1"/>
  </cols>
  <sheetData>
    <row r="4" ht="19.5" customHeight="1"/>
    <row r="5" ht="17.25" customHeight="1"/>
    <row r="6" ht="15.75" customHeight="1"/>
    <row r="7" ht="15.75" customHeight="1"/>
    <row r="8" ht="1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ALIANZA POR LA SOLIDARIDAD</dc:creator>
  <cp:keywords>FORMATO PROC DE COMPRAS</cp:keywords>
  <dc:description/>
  <cp:lastModifiedBy>hp52</cp:lastModifiedBy>
  <cp:lastPrinted>2019-09-24T16:38:09Z</cp:lastPrinted>
  <dcterms:created xsi:type="dcterms:W3CDTF">2012-06-06T23:24:20Z</dcterms:created>
  <dcterms:modified xsi:type="dcterms:W3CDTF">2021-11-16T00:00:04Z</dcterms:modified>
  <cp:category/>
  <cp:version/>
  <cp:contentType/>
  <cp:contentStatus/>
</cp:coreProperties>
</file>